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460" windowWidth="19280" windowHeight="10880" tabRatio="902" activeTab="8"/>
  </bookViews>
  <sheets>
    <sheet name="Instructions" sheetId="15" r:id="rId1"/>
    <sheet name="Vendor Sheet" sheetId="14" r:id="rId2"/>
    <sheet name="SaaS Implementation Costs" sheetId="6" state="hidden" r:id="rId3"/>
    <sheet name="COTS Implementation Costs" sheetId="26" state="hidden" r:id="rId4"/>
    <sheet name="Year 1 Costs" sheetId="8" r:id="rId5"/>
    <sheet name="Year 2 Costs" sheetId="19" r:id="rId6"/>
    <sheet name="Year 3 Costs" sheetId="20" r:id="rId7"/>
    <sheet name="Option Yr 1 Costs" sheetId="21" r:id="rId8"/>
    <sheet name="Option Yr 2 Costs" sheetId="22" r:id="rId9"/>
    <sheet name="Pricing Brackets" sheetId="24" state="hidden" r:id="rId10"/>
    <sheet name="Work Order Labor Pricing" sheetId="1" r:id="rId11"/>
    <sheet name="Total Evaluated Price" sheetId="2" r:id="rId12"/>
  </sheets>
  <definedNames>
    <definedName name="_Toc125349276" localSheetId="3">'COTS Implementation Costs'!$C$33</definedName>
    <definedName name="_Toc125349276" localSheetId="2">'SaaS Implementation Costs'!$C$33</definedName>
    <definedName name="_Toc125349277" localSheetId="3">'COTS Implementation Costs'!$C$36</definedName>
    <definedName name="_Toc125349277" localSheetId="2">'SaaS Implementation Costs'!$C$36</definedName>
    <definedName name="_Toc446058807" localSheetId="3">'COTS Implementation Costs'!#REF!</definedName>
    <definedName name="_Toc446058807" localSheetId="2">'SaaS Implementation Costs'!#REF!</definedName>
    <definedName name="Category" localSheetId="3">#REF!</definedName>
    <definedName name="Category">#REF!</definedName>
    <definedName name="_xlnm.Print_Area" localSheetId="3">'COTS Implementation Costs'!$A$1:$D$20</definedName>
    <definedName name="_xlnm.Print_Area" localSheetId="0">Instructions!$A$2:$K$27</definedName>
    <definedName name="_xlnm.Print_Area" localSheetId="7">'Option Yr 1 Costs'!$A$1:$D$33</definedName>
    <definedName name="_xlnm.Print_Area" localSheetId="8">'Option Yr 2 Costs'!$A$1:$D$33</definedName>
    <definedName name="_xlnm.Print_Area" localSheetId="9">'Pricing Brackets'!$A$1:$F$10</definedName>
    <definedName name="_xlnm.Print_Area" localSheetId="2">'SaaS Implementation Costs'!$A$1:$D$20</definedName>
    <definedName name="_xlnm.Print_Area" localSheetId="11">'Total Evaluated Price'!$A$1:$D$14</definedName>
    <definedName name="_xlnm.Print_Area" localSheetId="10">'Work Order Labor Pricing'!$A$1:$F$18</definedName>
    <definedName name="_xlnm.Print_Area" localSheetId="4">'Year 1 Costs'!$A$1:$D$33</definedName>
    <definedName name="_xlnm.Print_Area" localSheetId="5">'Year 2 Costs'!$A$1:$D$33</definedName>
    <definedName name="_xlnm.Print_Area" localSheetId="6">'Year 3 Costs'!$A$1:$D$33</definedName>
  </definedNames>
  <calcPr calcId="125725"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D9" i="22"/>
  <c r="D10"/>
  <c r="D11"/>
  <c r="D9" i="21"/>
  <c r="D10"/>
  <c r="D11"/>
  <c r="D9" i="20"/>
  <c r="D10"/>
  <c r="D11"/>
  <c r="D12"/>
  <c r="D9" i="19"/>
  <c r="D10"/>
  <c r="D11"/>
  <c r="D12"/>
  <c r="D9" i="8"/>
  <c r="D10"/>
  <c r="D6" i="22"/>
  <c r="D8"/>
  <c r="D12"/>
  <c r="D13"/>
  <c r="D26"/>
  <c r="D27"/>
  <c r="D28"/>
  <c r="D29"/>
  <c r="D30"/>
  <c r="D31"/>
  <c r="D18"/>
  <c r="D19"/>
  <c r="D20"/>
  <c r="D21"/>
  <c r="D33"/>
  <c r="D10" i="2"/>
  <c r="D11" i="6"/>
  <c r="D12"/>
  <c r="D13"/>
  <c r="D14"/>
  <c r="D15"/>
  <c r="D10" i="26"/>
  <c r="D11"/>
  <c r="D12"/>
  <c r="D13"/>
  <c r="D7"/>
  <c r="D9"/>
  <c r="D14"/>
  <c r="D15"/>
  <c r="D16"/>
  <c r="D20"/>
  <c r="D4" i="2"/>
  <c r="D8" i="20"/>
  <c r="D6"/>
  <c r="D12" i="21"/>
  <c r="D8"/>
  <c r="D6"/>
  <c r="D8" i="19"/>
  <c r="D6"/>
  <c r="B16" i="1"/>
  <c r="B17"/>
  <c r="B18"/>
  <c r="D11" i="2"/>
  <c r="D7" i="6"/>
  <c r="D9"/>
  <c r="D10"/>
  <c r="D16"/>
  <c r="D20"/>
  <c r="D20" i="21"/>
  <c r="D19"/>
  <c r="D18"/>
  <c r="D13"/>
  <c r="D30"/>
  <c r="D29"/>
  <c r="D28"/>
  <c r="D27"/>
  <c r="D26"/>
  <c r="D31"/>
  <c r="D20" i="20"/>
  <c r="D19"/>
  <c r="D18"/>
  <c r="D13"/>
  <c r="D30"/>
  <c r="D29"/>
  <c r="D28"/>
  <c r="D27"/>
  <c r="D26"/>
  <c r="D20" i="19"/>
  <c r="D19"/>
  <c r="D18"/>
  <c r="D13"/>
  <c r="D30"/>
  <c r="D29"/>
  <c r="D28"/>
  <c r="D27"/>
  <c r="D26"/>
  <c r="D19" i="8"/>
  <c r="D20"/>
  <c r="D18"/>
  <c r="D31" i="19"/>
  <c r="D31" i="20"/>
  <c r="D21" i="21"/>
  <c r="D33"/>
  <c r="D9" i="2"/>
  <c r="D21" i="20"/>
  <c r="D33"/>
  <c r="D8" i="2"/>
  <c r="D21" i="19"/>
  <c r="D33"/>
  <c r="D7" i="2"/>
  <c r="D21" i="8"/>
  <c r="D11"/>
  <c r="D12"/>
  <c r="D8"/>
  <c r="D26"/>
  <c r="D27"/>
  <c r="D28"/>
  <c r="D29"/>
  <c r="D30"/>
  <c r="D6"/>
  <c r="D31"/>
  <c r="D13"/>
  <c r="D33"/>
  <c r="D6" i="2"/>
  <c r="D3"/>
  <c r="D14"/>
</calcChain>
</file>

<file path=xl/sharedStrings.xml><?xml version="1.0" encoding="utf-8"?>
<sst xmlns="http://schemas.openxmlformats.org/spreadsheetml/2006/main" count="300" uniqueCount="146">
  <si>
    <t>Cost Item</t>
  </si>
  <si>
    <t>Staff Position (Labor Category)</t>
  </si>
  <si>
    <t>Total Required</t>
  </si>
  <si>
    <t xml:space="preserve">Database Management Specialist (Senior) </t>
  </si>
  <si>
    <t xml:space="preserve">Subject Matter Expert </t>
  </si>
  <si>
    <t>Description</t>
  </si>
  <si>
    <t>Total Evaluated Price</t>
  </si>
  <si>
    <t>Subtotal [C] = [A] x [B]</t>
  </si>
  <si>
    <t>&lt;Insert description&gt;</t>
  </si>
  <si>
    <r>
      <t xml:space="preserve">Total Annual Cost 
</t>
    </r>
    <r>
      <rPr>
        <b/>
        <sz val="11"/>
        <color rgb="FFFF0000"/>
        <rFont val="Calibri"/>
        <family val="2"/>
        <scheme val="minor"/>
      </rPr>
      <t>[C] = [A] x [B] x 12</t>
    </r>
  </si>
  <si>
    <r>
      <t xml:space="preserve">Unit Price Per Month </t>
    </r>
    <r>
      <rPr>
        <b/>
        <sz val="11"/>
        <color rgb="FFFF0000"/>
        <rFont val="Calibri"/>
        <family val="2"/>
        <scheme val="minor"/>
      </rPr>
      <t>[A]</t>
    </r>
  </si>
  <si>
    <r>
      <t xml:space="preserve">Unit(s) Per Month </t>
    </r>
    <r>
      <rPr>
        <b/>
        <sz val="11"/>
        <color rgb="FFFF0000"/>
        <rFont val="Calibri"/>
        <family val="2"/>
        <scheme val="minor"/>
      </rPr>
      <t>[B]</t>
    </r>
  </si>
  <si>
    <t xml:space="preserve">The fully loaded hourly labor rate is the actual rate the State will pay for services and must be recorded in dollars and cents. </t>
  </si>
  <si>
    <t>Labor Rates are used in the price evaluation.  They are provided in order to provide a rate for T&amp;M Work Orders for additional work if required but not guaranteed.</t>
  </si>
  <si>
    <t>Instructions:</t>
  </si>
  <si>
    <t>Submit an Excel file and a signed PDF file with your Financial Proposal.</t>
  </si>
  <si>
    <t>Labor Category for Time and Materials Rates (for Work Orders only)</t>
  </si>
  <si>
    <t>&lt;insert items proposed&gt;</t>
  </si>
  <si>
    <t xml:space="preserve">Software as a Service (SaaS) </t>
  </si>
  <si>
    <t>Year One</t>
  </si>
  <si>
    <t>Year Two</t>
  </si>
  <si>
    <t>Year Three</t>
  </si>
  <si>
    <r>
      <t xml:space="preserve">Offerors </t>
    </r>
    <r>
      <rPr>
        <b/>
        <sz val="12"/>
        <color rgb="FFFF0000"/>
        <rFont val="Calibri"/>
        <family val="2"/>
        <scheme val="minor"/>
      </rPr>
      <t>shall</t>
    </r>
    <r>
      <rPr>
        <b/>
        <sz val="12"/>
        <color rgb="FF0070C0"/>
        <rFont val="Calibri"/>
        <family val="2"/>
        <scheme val="minor"/>
      </rPr>
      <t xml:space="preserve"> take note that these positions and associated rates will be used for all Work Orders. </t>
    </r>
  </si>
  <si>
    <t>Applications Programmer</t>
  </si>
  <si>
    <t>Testing Specialist</t>
  </si>
  <si>
    <t>Training Specialist/Instructor</t>
  </si>
  <si>
    <t>List other required items below</t>
  </si>
  <si>
    <t>Unit Price [B]</t>
  </si>
  <si>
    <t>TOTAL SaaS COST</t>
  </si>
  <si>
    <t>Company Name</t>
  </si>
  <si>
    <t>Point of Contact</t>
  </si>
  <si>
    <t>Address</t>
  </si>
  <si>
    <t>City, State, Zip</t>
  </si>
  <si>
    <t>Company Tax ID #</t>
  </si>
  <si>
    <t>Office Phone Number</t>
  </si>
  <si>
    <t>Fax Number</t>
  </si>
  <si>
    <t>Email Address</t>
  </si>
  <si>
    <t>Authorized Signature</t>
  </si>
  <si>
    <t>Printed Name</t>
  </si>
  <si>
    <t>Title</t>
  </si>
  <si>
    <t>Date</t>
  </si>
  <si>
    <t>Actual Quantity* [A]
(Authenticated Users)</t>
  </si>
  <si>
    <t>Year 1 Costs</t>
  </si>
  <si>
    <t>Year 3 Costs</t>
  </si>
  <si>
    <t>Year 2 Costs</t>
  </si>
  <si>
    <t>Attachment F - Automated Fiscal System (AFS)
System Replacement Project
 RFP Financial Proposal Instructions</t>
  </si>
  <si>
    <t>AFS Price Proposal</t>
  </si>
  <si>
    <t>SaaS Unit Pricing Brackets</t>
  </si>
  <si>
    <t>The State may, at its discretion select the most appropriate pricing bracket to meet its business related needs.</t>
  </si>
  <si>
    <t>Year 1</t>
  </si>
  <si>
    <t>Year 2</t>
  </si>
  <si>
    <t>Year 3</t>
  </si>
  <si>
    <t>Information provided in this Excel Workbook is for evaluation purposes only. Pricing and quantities of items do not reflect actual values that will be invoiced by the Contractor.  The State at its options may chose to not purchase a particular item.</t>
  </si>
  <si>
    <r>
      <t xml:space="preserve">Pricing Tier #1: </t>
    </r>
    <r>
      <rPr>
        <b/>
        <sz val="12"/>
        <color theme="1"/>
        <rFont val="Calibri"/>
        <family val="2"/>
        <scheme val="minor"/>
      </rPr>
      <t>250 Users</t>
    </r>
  </si>
  <si>
    <r>
      <t xml:space="preserve">Pricing Tier #2: </t>
    </r>
    <r>
      <rPr>
        <b/>
        <sz val="12"/>
        <color theme="1"/>
        <rFont val="Calibri"/>
        <family val="2"/>
        <scheme val="minor"/>
      </rPr>
      <t>500 Users</t>
    </r>
  </si>
  <si>
    <r>
      <t xml:space="preserve">Pricing Tier #3: </t>
    </r>
    <r>
      <rPr>
        <b/>
        <sz val="12"/>
        <color theme="1"/>
        <rFont val="Calibri"/>
        <family val="2"/>
        <scheme val="minor"/>
      </rPr>
      <t>1000 Users</t>
    </r>
  </si>
  <si>
    <r>
      <t xml:space="preserve">Pricing Tier #4: </t>
    </r>
    <r>
      <rPr>
        <b/>
        <sz val="12"/>
        <color theme="1"/>
        <rFont val="Calibri"/>
        <family val="2"/>
        <scheme val="minor"/>
      </rPr>
      <t>2500 Users</t>
    </r>
  </si>
  <si>
    <r>
      <t xml:space="preserve">Pricing Tier #5: </t>
    </r>
    <r>
      <rPr>
        <b/>
        <sz val="12"/>
        <color theme="1"/>
        <rFont val="Calibri"/>
        <family val="2"/>
        <scheme val="minor"/>
      </rPr>
      <t>5000 Users</t>
    </r>
  </si>
  <si>
    <t>Option Yr1</t>
  </si>
  <si>
    <t>Option Yr2</t>
  </si>
  <si>
    <t>Option Year 1 Costs</t>
  </si>
  <si>
    <t>Total Cost for Year One</t>
  </si>
  <si>
    <t>Fully Loaded Maximum Hourly Rate</t>
  </si>
  <si>
    <t>The  proposed hourly rate shall be the maximum the Contractor may charge over the term of the given Contract year.</t>
  </si>
  <si>
    <r>
      <t>Unit Price Per Month</t>
    </r>
    <r>
      <rPr>
        <b/>
        <sz val="11"/>
        <color rgb="FFFF0000"/>
        <rFont val="Calibri"/>
        <family val="2"/>
        <scheme val="minor"/>
      </rPr>
      <t xml:space="preserve"> [A]</t>
    </r>
  </si>
  <si>
    <r>
      <t xml:space="preserve">Total Estimated Hours </t>
    </r>
    <r>
      <rPr>
        <b/>
        <sz val="11"/>
        <color rgb="FFFF0000"/>
        <rFont val="Calibri"/>
        <family val="2"/>
        <scheme val="minor"/>
      </rPr>
      <t>[B]</t>
    </r>
  </si>
  <si>
    <r>
      <t>Fully Loaded Maximum Hourly Rate</t>
    </r>
    <r>
      <rPr>
        <b/>
        <sz val="11"/>
        <color rgb="FFFF0000"/>
        <rFont val="Calibri"/>
        <family val="2"/>
        <scheme val="minor"/>
      </rPr>
      <t xml:space="preserve"> [A]</t>
    </r>
  </si>
  <si>
    <r>
      <t xml:space="preserve">Total Annual Cost 
</t>
    </r>
    <r>
      <rPr>
        <b/>
        <sz val="11"/>
        <color rgb="FFFF0000"/>
        <rFont val="Calibri"/>
        <family val="2"/>
        <scheme val="minor"/>
      </rPr>
      <t xml:space="preserve">[C] = [A] x [B] </t>
    </r>
  </si>
  <si>
    <t>Total Cost for Year Two</t>
  </si>
  <si>
    <t>Total Cost for Year Three</t>
  </si>
  <si>
    <t>Total Cost for Option Year One</t>
  </si>
  <si>
    <t xml:space="preserve">This attachment contains several tabs to be completed by the Offeror.  The Offeror shall complete each tab by completing all cells highlighted in green (in some cases, these cells are locked).  Totals on each page will automatically calculate.  </t>
  </si>
  <si>
    <r>
      <t>4. On the  "</t>
    </r>
    <r>
      <rPr>
        <sz val="11"/>
        <color rgb="FFFF0000"/>
        <rFont val="Calibri"/>
        <family val="2"/>
        <scheme val="minor"/>
      </rPr>
      <t>Pricing Brackets"</t>
    </r>
    <r>
      <rPr>
        <sz val="11"/>
        <color theme="1"/>
        <rFont val="Calibri"/>
        <family val="2"/>
        <scheme val="minor"/>
      </rPr>
      <t xml:space="preserve"> sheet, fill-in annual costs for all listed pricing tiers (green fields only).</t>
    </r>
  </si>
  <si>
    <r>
      <t>The State may, at its discretion select either the hourly or monthly rate (based on an estimate of 167 work hours per month).  The positions below will become “active” at the State’s discretion, in consultation with the Contractor and following the Work Order Process.</t>
    </r>
    <r>
      <rPr>
        <b/>
        <sz val="12"/>
        <color theme="1"/>
        <rFont val="Times New Roman"/>
        <family val="1"/>
      </rPr>
      <t> </t>
    </r>
  </si>
  <si>
    <t xml:space="preserve">C. Computer Software/Integration Analyst (Senior) </t>
  </si>
  <si>
    <t>B. Application Architect</t>
  </si>
  <si>
    <t>A. Program Manager</t>
  </si>
  <si>
    <t>Option Year 2 Costs</t>
  </si>
  <si>
    <t>Total Cost for Option Year Two</t>
  </si>
  <si>
    <t>Train-the-trainer training, curriculum development, and materials</t>
  </si>
  <si>
    <t>Estimated Annual Hours for all positions</t>
  </si>
  <si>
    <t>Total Estimated Labor Costs</t>
  </si>
  <si>
    <t>Est Hours</t>
  </si>
  <si>
    <t>Estimated Labor Costs (for evaluation)</t>
  </si>
  <si>
    <t>User License Cost</t>
  </si>
  <si>
    <r>
      <t xml:space="preserve">2. On the </t>
    </r>
    <r>
      <rPr>
        <sz val="11"/>
        <color rgb="FFFF0000"/>
        <rFont val="Calibri"/>
        <family val="2"/>
        <scheme val="minor"/>
      </rPr>
      <t>"SaaS Implementation Costs"</t>
    </r>
    <r>
      <rPr>
        <sz val="11"/>
        <color theme="1"/>
        <rFont val="Calibri"/>
        <family val="2"/>
        <scheme val="minor"/>
      </rPr>
      <t xml:space="preserve"> sheet, fill-in all highlighted</t>
    </r>
    <r>
      <rPr>
        <sz val="11"/>
        <rFont val="Calibri"/>
        <family val="2"/>
        <scheme val="minor"/>
      </rPr>
      <t xml:space="preserve"> green fields.</t>
    </r>
  </si>
  <si>
    <t>Part 1: Software as a Service (SaaS) Implementation Costs</t>
  </si>
  <si>
    <t>Part 1: Commercially Available Off The Shelf (COTS) Implementation Costs</t>
  </si>
  <si>
    <t>Commercially Available Off The Shelf (COTS)</t>
  </si>
  <si>
    <r>
      <t xml:space="preserve">3. On the </t>
    </r>
    <r>
      <rPr>
        <sz val="11"/>
        <color rgb="FFFF0000"/>
        <rFont val="Calibri"/>
        <family val="2"/>
        <scheme val="minor"/>
      </rPr>
      <t>"COTS Implementation Costs"</t>
    </r>
    <r>
      <rPr>
        <sz val="11"/>
        <color theme="1"/>
        <rFont val="Calibri"/>
        <family val="2"/>
        <scheme val="minor"/>
      </rPr>
      <t xml:space="preserve"> sheet, fill-in all highlighted</t>
    </r>
    <r>
      <rPr>
        <sz val="11"/>
        <rFont val="Calibri"/>
        <family val="2"/>
        <scheme val="minor"/>
      </rPr>
      <t xml:space="preserve"> blue fields.</t>
    </r>
  </si>
  <si>
    <r>
      <rPr>
        <b/>
        <sz val="16"/>
        <color theme="1"/>
        <rFont val="Calibri"/>
        <family val="2"/>
        <scheme val="minor"/>
      </rPr>
      <t>SaaS</t>
    </r>
    <r>
      <rPr>
        <sz val="16"/>
        <color theme="1"/>
        <rFont val="Calibri"/>
        <family val="2"/>
        <scheme val="minor"/>
      </rPr>
      <t xml:space="preserve"> Fixed Price For AFS Implementation</t>
    </r>
  </si>
  <si>
    <r>
      <rPr>
        <b/>
        <sz val="16"/>
        <color theme="1"/>
        <rFont val="Calibri"/>
        <family val="2"/>
        <scheme val="minor"/>
      </rPr>
      <t>COTS</t>
    </r>
    <r>
      <rPr>
        <sz val="16"/>
        <color theme="1"/>
        <rFont val="Calibri"/>
        <family val="2"/>
        <scheme val="minor"/>
      </rPr>
      <t xml:space="preserve"> Fixed Price For AFS Implementation</t>
    </r>
  </si>
  <si>
    <r>
      <t xml:space="preserve">Part 2: Labor Costs </t>
    </r>
    <r>
      <rPr>
        <sz val="14"/>
        <color theme="1"/>
        <rFont val="Calibri"/>
        <scheme val="minor"/>
      </rPr>
      <t>for</t>
    </r>
    <r>
      <rPr>
        <b/>
        <sz val="14"/>
        <color theme="1"/>
        <rFont val="Calibri"/>
        <family val="2"/>
        <scheme val="minor"/>
      </rPr>
      <t xml:space="preserve"> Year 1</t>
    </r>
  </si>
  <si>
    <t>TOTAL COTS COST</t>
  </si>
  <si>
    <t>*Actual Quantity is the number of licenses that are being purchased from the SaaS solution for this contract.</t>
  </si>
  <si>
    <t xml:space="preserve"> </t>
  </si>
  <si>
    <t>Fixed Price for SaaS Implementation Services</t>
  </si>
  <si>
    <t>Fixed Price for SaaS Implementation</t>
  </si>
  <si>
    <t>Fixed Price for COTS Implementation</t>
  </si>
  <si>
    <t>Fixed Price for COTS Implementation Services</t>
  </si>
  <si>
    <t>Please list Operations and Maintenance related costs (help desk, updates, etc.)</t>
  </si>
  <si>
    <r>
      <t xml:space="preserve">Total </t>
    </r>
    <r>
      <rPr>
        <b/>
        <sz val="16"/>
        <color theme="1"/>
        <rFont val="Calibri"/>
        <family val="2"/>
        <scheme val="minor"/>
      </rPr>
      <t>Year 1</t>
    </r>
    <r>
      <rPr>
        <sz val="16"/>
        <color theme="1"/>
        <rFont val="Calibri"/>
        <family val="2"/>
        <scheme val="minor"/>
      </rPr>
      <t xml:space="preserve"> Costs</t>
    </r>
  </si>
  <si>
    <r>
      <t xml:space="preserve">Total </t>
    </r>
    <r>
      <rPr>
        <b/>
        <sz val="16"/>
        <color theme="1"/>
        <rFont val="Calibri"/>
        <family val="2"/>
        <scheme val="minor"/>
      </rPr>
      <t>Year 2</t>
    </r>
    <r>
      <rPr>
        <sz val="16"/>
        <color theme="1"/>
        <rFont val="Calibri"/>
        <family val="2"/>
        <scheme val="minor"/>
      </rPr>
      <t xml:space="preserve"> Costs</t>
    </r>
  </si>
  <si>
    <r>
      <t xml:space="preserve">Total </t>
    </r>
    <r>
      <rPr>
        <b/>
        <sz val="16"/>
        <color theme="1"/>
        <rFont val="Calibri"/>
        <family val="2"/>
        <scheme val="minor"/>
      </rPr>
      <t>Year 3</t>
    </r>
    <r>
      <rPr>
        <sz val="16"/>
        <color theme="1"/>
        <rFont val="Calibri"/>
        <family val="2"/>
        <scheme val="minor"/>
      </rPr>
      <t xml:space="preserve"> Costs</t>
    </r>
  </si>
  <si>
    <r>
      <t xml:space="preserve">Total </t>
    </r>
    <r>
      <rPr>
        <b/>
        <i/>
        <sz val="13"/>
        <color theme="1"/>
        <rFont val="Calibri"/>
        <scheme val="minor"/>
      </rPr>
      <t>OPTION Year 1</t>
    </r>
    <r>
      <rPr>
        <i/>
        <sz val="13"/>
        <color theme="1"/>
        <rFont val="Calibri"/>
        <scheme val="minor"/>
      </rPr>
      <t xml:space="preserve"> Costs</t>
    </r>
  </si>
  <si>
    <r>
      <t xml:space="preserve">Total </t>
    </r>
    <r>
      <rPr>
        <b/>
        <i/>
        <sz val="13"/>
        <color theme="1"/>
        <rFont val="Calibri"/>
        <scheme val="minor"/>
      </rPr>
      <t>OPTION Year 2</t>
    </r>
    <r>
      <rPr>
        <i/>
        <sz val="13"/>
        <color theme="1"/>
        <rFont val="Calibri"/>
        <scheme val="minor"/>
      </rPr>
      <t xml:space="preserve"> Costs</t>
    </r>
  </si>
  <si>
    <r>
      <t xml:space="preserve">Part 1: SaaS or COTS </t>
    </r>
    <r>
      <rPr>
        <sz val="14"/>
        <color theme="1"/>
        <rFont val="Calibri"/>
        <scheme val="minor"/>
      </rPr>
      <t>related costs for</t>
    </r>
    <r>
      <rPr>
        <b/>
        <sz val="14"/>
        <color theme="1"/>
        <rFont val="Calibri"/>
        <family val="2"/>
        <scheme val="minor"/>
      </rPr>
      <t xml:space="preserve"> Year 1</t>
    </r>
  </si>
  <si>
    <r>
      <t xml:space="preserve">Part 3: O&amp;M Costs </t>
    </r>
    <r>
      <rPr>
        <sz val="14"/>
        <color theme="1"/>
        <rFont val="Calibri"/>
        <scheme val="minor"/>
      </rPr>
      <t>for</t>
    </r>
    <r>
      <rPr>
        <b/>
        <sz val="14"/>
        <color theme="1"/>
        <rFont val="Calibri"/>
        <family val="2"/>
        <scheme val="minor"/>
      </rPr>
      <t xml:space="preserve"> Year 1</t>
    </r>
  </si>
  <si>
    <r>
      <t xml:space="preserve">Part 3: O&amp;M Costs </t>
    </r>
    <r>
      <rPr>
        <sz val="14"/>
        <color theme="1"/>
        <rFont val="Calibri (Body)"/>
      </rPr>
      <t>for</t>
    </r>
    <r>
      <rPr>
        <b/>
        <sz val="14"/>
        <color theme="1"/>
        <rFont val="Calibri (Body)"/>
      </rPr>
      <t xml:space="preserve"> Year 1</t>
    </r>
  </si>
  <si>
    <r>
      <rPr>
        <b/>
        <sz val="13"/>
        <color theme="1"/>
        <rFont val="Calibri (Body)"/>
      </rPr>
      <t>SaaS or COTS</t>
    </r>
    <r>
      <rPr>
        <b/>
        <sz val="11"/>
        <color theme="1"/>
        <rFont val="Calibri"/>
        <family val="2"/>
        <scheme val="minor"/>
      </rPr>
      <t xml:space="preserve"> implementation costs</t>
    </r>
  </si>
  <si>
    <r>
      <t>SaaS or COTS</t>
    </r>
    <r>
      <rPr>
        <b/>
        <sz val="11"/>
        <color theme="1"/>
        <rFont val="Calibri (Body)"/>
      </rPr>
      <t xml:space="preserve"> implementation costs</t>
    </r>
  </si>
  <si>
    <r>
      <t xml:space="preserve">Monthly User Volume
(Authenticated Users) </t>
    </r>
    <r>
      <rPr>
        <b/>
        <sz val="11"/>
        <color rgb="FFFF0000"/>
        <rFont val="Calibri (Body)"/>
      </rPr>
      <t>[B]</t>
    </r>
  </si>
  <si>
    <r>
      <t>Unit Price Per Month</t>
    </r>
    <r>
      <rPr>
        <b/>
        <sz val="11"/>
        <color rgb="FFFF0000"/>
        <rFont val="Calibri (Body)"/>
      </rPr>
      <t xml:space="preserve"> [A]</t>
    </r>
  </si>
  <si>
    <r>
      <t xml:space="preserve">1. On the </t>
    </r>
    <r>
      <rPr>
        <sz val="11"/>
        <color rgb="FFFF0000"/>
        <rFont val="Calibri"/>
        <family val="2"/>
        <scheme val="minor"/>
      </rPr>
      <t>"Vendor Sheet"</t>
    </r>
    <r>
      <rPr>
        <sz val="11"/>
        <rFont val="Calibri"/>
        <family val="2"/>
        <scheme val="minor"/>
      </rPr>
      <t>, provide all pertinent vendor information. This sheet must also be signed by an authorized representative of the organization.</t>
    </r>
  </si>
  <si>
    <r>
      <t>2. On the</t>
    </r>
    <r>
      <rPr>
        <sz val="11"/>
        <color rgb="FFFF0000"/>
        <rFont val="Calibri"/>
        <family val="2"/>
        <scheme val="minor"/>
      </rPr>
      <t xml:space="preserve"> "Year 1 Costs", "Year 2 Costs", "Year 3 Costs", "Option Yr 1 Costs", and "Option Yr 2 Costs"</t>
    </r>
    <r>
      <rPr>
        <sz val="11"/>
        <color theme="1"/>
        <rFont val="Calibri"/>
        <family val="2"/>
        <scheme val="minor"/>
      </rPr>
      <t>, fill-in the highlighted green fields only.</t>
    </r>
  </si>
  <si>
    <r>
      <t xml:space="preserve">3. On the </t>
    </r>
    <r>
      <rPr>
        <sz val="11"/>
        <color rgb="FFFF0000"/>
        <rFont val="Calibri"/>
        <family val="2"/>
        <scheme val="minor"/>
      </rPr>
      <t>"Work Order Labor Pricing"</t>
    </r>
    <r>
      <rPr>
        <sz val="11"/>
        <color theme="1"/>
        <rFont val="Calibri"/>
        <family val="2"/>
        <scheme val="minor"/>
      </rPr>
      <t xml:space="preserve"> sheet, fill-in all labor rate fields (green fields only).</t>
    </r>
  </si>
  <si>
    <r>
      <t xml:space="preserve">4. Print, sign the </t>
    </r>
    <r>
      <rPr>
        <sz val="11"/>
        <color rgb="FFFF0000"/>
        <rFont val="Calibri (Body)"/>
      </rPr>
      <t xml:space="preserve"> "Vendor Sheet"</t>
    </r>
    <r>
      <rPr>
        <sz val="11"/>
        <color theme="1"/>
        <rFont val="Calibri (Body)"/>
      </rPr>
      <t xml:space="preserve">, </t>
    </r>
    <r>
      <rPr>
        <sz val="11"/>
        <color theme="1"/>
        <rFont val="Calibri"/>
        <family val="2"/>
        <scheme val="minor"/>
      </rPr>
      <t xml:space="preserve">and submit the Price Proposal per RFP </t>
    </r>
    <r>
      <rPr>
        <i/>
        <u/>
        <sz val="11"/>
        <color theme="1"/>
        <rFont val="Calibri"/>
        <family val="2"/>
        <scheme val="minor"/>
      </rPr>
      <t>Section 4.4.4.</t>
    </r>
  </si>
  <si>
    <r>
      <t xml:space="preserve">Part 1: SaaS or COTS </t>
    </r>
    <r>
      <rPr>
        <sz val="14"/>
        <color theme="1"/>
        <rFont val="Calibri (Body)"/>
      </rPr>
      <t>related costs for</t>
    </r>
    <r>
      <rPr>
        <b/>
        <sz val="14"/>
        <color theme="1"/>
        <rFont val="Calibri (Body)"/>
      </rPr>
      <t xml:space="preserve"> Year 2</t>
    </r>
  </si>
  <si>
    <r>
      <t xml:space="preserve">Part 2: Labor Costs </t>
    </r>
    <r>
      <rPr>
        <sz val="14"/>
        <color theme="1"/>
        <rFont val="Calibri (Body)"/>
      </rPr>
      <t>for</t>
    </r>
    <r>
      <rPr>
        <b/>
        <sz val="14"/>
        <color theme="1"/>
        <rFont val="Calibri (Body)"/>
      </rPr>
      <t xml:space="preserve"> Year 2</t>
    </r>
  </si>
  <si>
    <r>
      <t xml:space="preserve">Part 3: O&amp;M Costs </t>
    </r>
    <r>
      <rPr>
        <sz val="14"/>
        <color theme="1"/>
        <rFont val="Calibri (Body)"/>
      </rPr>
      <t>for</t>
    </r>
    <r>
      <rPr>
        <b/>
        <sz val="14"/>
        <color theme="1"/>
        <rFont val="Calibri (Body)"/>
      </rPr>
      <t xml:space="preserve"> Year 2</t>
    </r>
  </si>
  <si>
    <r>
      <t xml:space="preserve">Part 1: SaaS or COTS </t>
    </r>
    <r>
      <rPr>
        <sz val="14"/>
        <color theme="1"/>
        <rFont val="Calibri (Body)"/>
      </rPr>
      <t>related costs for</t>
    </r>
    <r>
      <rPr>
        <b/>
        <sz val="14"/>
        <color theme="1"/>
        <rFont val="Calibri (Body)"/>
      </rPr>
      <t xml:space="preserve"> Year 3</t>
    </r>
  </si>
  <si>
    <r>
      <t xml:space="preserve">Part 2: Labor Costs </t>
    </r>
    <r>
      <rPr>
        <sz val="14"/>
        <color theme="1"/>
        <rFont val="Calibri (Body)"/>
      </rPr>
      <t>for</t>
    </r>
    <r>
      <rPr>
        <b/>
        <sz val="14"/>
        <color theme="1"/>
        <rFont val="Calibri (Body)"/>
      </rPr>
      <t xml:space="preserve"> Year 3</t>
    </r>
  </si>
  <si>
    <r>
      <t xml:space="preserve">Part 3: O&amp;M Costs </t>
    </r>
    <r>
      <rPr>
        <sz val="14"/>
        <color theme="1"/>
        <rFont val="Calibri (Body)"/>
      </rPr>
      <t>for</t>
    </r>
    <r>
      <rPr>
        <b/>
        <sz val="14"/>
        <color theme="1"/>
        <rFont val="Calibri (Body)"/>
      </rPr>
      <t xml:space="preserve"> Year 3</t>
    </r>
  </si>
  <si>
    <r>
      <t xml:space="preserve">Part 1: SaaS or COTS </t>
    </r>
    <r>
      <rPr>
        <sz val="14"/>
        <color theme="1"/>
        <rFont val="Calibri (Body)"/>
      </rPr>
      <t>related costs for</t>
    </r>
    <r>
      <rPr>
        <b/>
        <sz val="14"/>
        <color theme="1"/>
        <rFont val="Calibri (Body)"/>
      </rPr>
      <t xml:space="preserve"> OPTION Year 1</t>
    </r>
  </si>
  <si>
    <r>
      <t xml:space="preserve">Part 2: Labor Costs </t>
    </r>
    <r>
      <rPr>
        <sz val="14"/>
        <color theme="1"/>
        <rFont val="Calibri (Body)"/>
      </rPr>
      <t>for</t>
    </r>
    <r>
      <rPr>
        <b/>
        <sz val="14"/>
        <color theme="1"/>
        <rFont val="Calibri (Body)"/>
      </rPr>
      <t xml:space="preserve"> OPTION Year 1</t>
    </r>
  </si>
  <si>
    <r>
      <t xml:space="preserve">Part 1: SaaS or COTS </t>
    </r>
    <r>
      <rPr>
        <sz val="14"/>
        <color theme="1"/>
        <rFont val="Calibri (Body)"/>
      </rPr>
      <t>related costs for</t>
    </r>
    <r>
      <rPr>
        <b/>
        <sz val="14"/>
        <color theme="1"/>
        <rFont val="Calibri (Body)"/>
      </rPr>
      <t xml:space="preserve"> OPTION Year 2</t>
    </r>
  </si>
  <si>
    <r>
      <t xml:space="preserve">Part 3: O&amp;M Costs </t>
    </r>
    <r>
      <rPr>
        <sz val="14"/>
        <color theme="1"/>
        <rFont val="Calibri (Body)"/>
      </rPr>
      <t>for</t>
    </r>
    <r>
      <rPr>
        <b/>
        <sz val="14"/>
        <color theme="1"/>
        <rFont val="Calibri (Body)"/>
      </rPr>
      <t xml:space="preserve"> OPTION Year 2</t>
    </r>
  </si>
  <si>
    <t>OPTION Year 2 Implementation Costs</t>
  </si>
  <si>
    <t>OPTION Year 2 Labor Costs</t>
  </si>
  <si>
    <t>OPTION Year 2 O&amp;M Costs</t>
  </si>
  <si>
    <r>
      <t xml:space="preserve">Part 2: Labor Costs </t>
    </r>
    <r>
      <rPr>
        <sz val="14"/>
        <color theme="1"/>
        <rFont val="Calibri (Body)"/>
      </rPr>
      <t xml:space="preserve">for </t>
    </r>
    <r>
      <rPr>
        <b/>
        <sz val="14"/>
        <color theme="1"/>
        <rFont val="Calibri (Body)"/>
      </rPr>
      <t>OPTION Year 2</t>
    </r>
  </si>
  <si>
    <t>OPTION Year 1 Implementation Costs</t>
  </si>
  <si>
    <t>OPTION Year 1 Labor Costs</t>
  </si>
  <si>
    <t>OPTION Year 1 O&amp;M Costs</t>
  </si>
  <si>
    <t>Year 3 Implementation Costs</t>
  </si>
  <si>
    <t>Year 3 Labor Costs</t>
  </si>
  <si>
    <t>Year 3 O&amp;M Costs</t>
  </si>
  <si>
    <t>Year 2 Implementation Costs</t>
  </si>
  <si>
    <t>Year 2 Labor Costs</t>
  </si>
  <si>
    <t>Year 2 O&amp;M Costs</t>
  </si>
  <si>
    <t>Year 1 Implementation Costs</t>
  </si>
  <si>
    <t>Year 1 Labor Costs</t>
  </si>
  <si>
    <t>Year 1 O&amp;M Costs</t>
  </si>
  <si>
    <t xml:space="preserve">SOLICITATION NO.: N00R7400021 
OTHS/OTHS-17-013-S
</t>
  </si>
  <si>
    <t>Vendor Information Sheet</t>
  </si>
  <si>
    <r>
      <t xml:space="preserve">Average Rate 
</t>
    </r>
    <r>
      <rPr>
        <i/>
        <sz val="12"/>
        <color theme="1"/>
        <rFont val="Calibri"/>
        <scheme val="minor"/>
      </rPr>
      <t>(All Years &amp; Categories)</t>
    </r>
  </si>
</sst>
</file>

<file path=xl/styles.xml><?xml version="1.0" encoding="utf-8"?>
<styleSheet xmlns="http://schemas.openxmlformats.org/spreadsheetml/2006/main">
  <numFmts count="3">
    <numFmt numFmtId="41" formatCode="_(* #,##0_);_(* \(#,##0\);_(* &quot;-&quot;_);_(@_)"/>
    <numFmt numFmtId="44" formatCode="_(&quot;$&quot;* #,##0.00_);_(&quot;$&quot;* \(#,##0.00\);_(&quot;$&quot;* &quot;-&quot;??_);_(@_)"/>
    <numFmt numFmtId="164" formatCode="[$-409]mmmm\ d\,\ yyyy;@"/>
  </numFmts>
  <fonts count="42">
    <font>
      <sz val="11"/>
      <color theme="1"/>
      <name val="Calibri"/>
      <family val="2"/>
      <scheme val="minor"/>
    </font>
    <font>
      <sz val="11"/>
      <color theme="1"/>
      <name val="Calibri"/>
      <family val="2"/>
      <scheme val="minor"/>
    </font>
    <font>
      <b/>
      <sz val="11"/>
      <color theme="1"/>
      <name val="Calibri"/>
      <family val="2"/>
      <scheme val="minor"/>
    </font>
    <font>
      <b/>
      <sz val="12"/>
      <color theme="1"/>
      <name val="Times New Roman"/>
      <family val="1"/>
    </font>
    <font>
      <b/>
      <sz val="12"/>
      <color theme="1"/>
      <name val="Calibri"/>
      <family val="2"/>
      <scheme val="minor"/>
    </font>
    <font>
      <b/>
      <sz val="12"/>
      <color rgb="FF0070C0"/>
      <name val="Calibri"/>
      <family val="2"/>
      <scheme val="minor"/>
    </font>
    <font>
      <sz val="12"/>
      <color theme="1"/>
      <name val="Calibri"/>
      <family val="2"/>
      <scheme val="minor"/>
    </font>
    <font>
      <sz val="11"/>
      <color rgb="FFFF0000"/>
      <name val="Calibri"/>
      <family val="2"/>
      <scheme val="minor"/>
    </font>
    <font>
      <b/>
      <i/>
      <sz val="16"/>
      <color rgb="FFFF0000"/>
      <name val="Calibri"/>
      <family val="2"/>
      <scheme val="minor"/>
    </font>
    <font>
      <sz val="11"/>
      <name val="Calibri"/>
      <family val="2"/>
      <scheme val="minor"/>
    </font>
    <font>
      <b/>
      <sz val="11"/>
      <color rgb="FFFF0000"/>
      <name val="Calibri"/>
      <family val="2"/>
      <scheme val="minor"/>
    </font>
    <font>
      <b/>
      <sz val="12"/>
      <color rgb="FFFF0000"/>
      <name val="Calibri"/>
      <family val="2"/>
      <scheme val="minor"/>
    </font>
    <font>
      <b/>
      <sz val="14"/>
      <color theme="1"/>
      <name val="Calibri"/>
      <family val="2"/>
      <scheme val="minor"/>
    </font>
    <font>
      <b/>
      <sz val="11"/>
      <name val="Calibri"/>
      <family val="2"/>
      <scheme val="minor"/>
    </font>
    <font>
      <b/>
      <sz val="12"/>
      <color theme="0"/>
      <name val="Calibri"/>
      <family val="2"/>
      <scheme val="minor"/>
    </font>
    <font>
      <b/>
      <i/>
      <sz val="11"/>
      <color theme="1"/>
      <name val="Calibri"/>
      <family val="2"/>
      <scheme val="minor"/>
    </font>
    <font>
      <u/>
      <sz val="11"/>
      <color theme="10"/>
      <name val="Calibri"/>
      <family val="2"/>
      <scheme val="minor"/>
    </font>
    <font>
      <b/>
      <sz val="16"/>
      <color theme="1"/>
      <name val="Calibri"/>
      <family val="2"/>
      <scheme val="minor"/>
    </font>
    <font>
      <sz val="13"/>
      <color theme="1"/>
      <name val="Calibri"/>
      <family val="2"/>
      <scheme val="minor"/>
    </font>
    <font>
      <b/>
      <sz val="18"/>
      <color theme="1"/>
      <name val="Calibri"/>
      <family val="2"/>
      <scheme val="minor"/>
    </font>
    <font>
      <b/>
      <sz val="13"/>
      <color theme="1"/>
      <name val="Calibri"/>
      <family val="2"/>
      <scheme val="minor"/>
    </font>
    <font>
      <i/>
      <u/>
      <sz val="11"/>
      <color theme="1"/>
      <name val="Calibri"/>
      <family val="2"/>
      <scheme val="minor"/>
    </font>
    <font>
      <sz val="10"/>
      <name val="Arial"/>
      <family val="2"/>
    </font>
    <font>
      <sz val="11"/>
      <color indexed="8"/>
      <name val="Calibri"/>
      <family val="2"/>
    </font>
    <font>
      <b/>
      <sz val="11"/>
      <color rgb="FFFF0000"/>
      <name val="Calibri (Body)"/>
    </font>
    <font>
      <sz val="16"/>
      <color theme="1"/>
      <name val="Calibri"/>
      <family val="2"/>
      <scheme val="minor"/>
    </font>
    <font>
      <sz val="14"/>
      <color theme="1"/>
      <name val="Calibri"/>
      <scheme val="minor"/>
    </font>
    <font>
      <b/>
      <sz val="14"/>
      <color theme="1"/>
      <name val="Calibri (Body)"/>
    </font>
    <font>
      <sz val="14"/>
      <color theme="1"/>
      <name val="Calibri (Body)"/>
    </font>
    <font>
      <b/>
      <sz val="20"/>
      <color rgb="FFFFFF00"/>
      <name val="Calibri"/>
      <family val="2"/>
      <scheme val="minor"/>
    </font>
    <font>
      <sz val="8"/>
      <name val="Calibri"/>
      <family val="2"/>
      <scheme val="minor"/>
    </font>
    <font>
      <b/>
      <u/>
      <sz val="13"/>
      <color theme="1"/>
      <name val="Calibri"/>
      <family val="2"/>
      <scheme val="minor"/>
    </font>
    <font>
      <b/>
      <i/>
      <sz val="13"/>
      <color theme="1"/>
      <name val="Calibri"/>
      <scheme val="minor"/>
    </font>
    <font>
      <i/>
      <sz val="13"/>
      <color theme="1"/>
      <name val="Calibri"/>
      <scheme val="minor"/>
    </font>
    <font>
      <b/>
      <sz val="13"/>
      <color indexed="8"/>
      <name val="Calibri"/>
      <scheme val="minor"/>
    </font>
    <font>
      <u/>
      <sz val="11"/>
      <color theme="11"/>
      <name val="Calibri"/>
      <family val="2"/>
      <scheme val="minor"/>
    </font>
    <font>
      <b/>
      <sz val="13"/>
      <color theme="1"/>
      <name val="Calibri (Body)"/>
    </font>
    <font>
      <b/>
      <sz val="11"/>
      <color theme="1"/>
      <name val="Calibri (Body)"/>
    </font>
    <font>
      <sz val="11"/>
      <color rgb="FFFF0000"/>
      <name val="Calibri (Body)"/>
    </font>
    <font>
      <sz val="11"/>
      <color theme="1"/>
      <name val="Calibri (Body)"/>
    </font>
    <font>
      <sz val="8"/>
      <color theme="1"/>
      <name val="Calibri"/>
      <family val="2"/>
      <scheme val="minor"/>
    </font>
    <font>
      <i/>
      <sz val="12"/>
      <color theme="1"/>
      <name val="Calibri"/>
      <scheme val="minor"/>
    </font>
  </fonts>
  <fills count="17">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tint="-0.24994659260841701"/>
        <bgColor indexed="64"/>
      </patternFill>
    </fill>
    <fill>
      <patternFill patternType="solid">
        <fgColor rgb="FF000000"/>
        <bgColor indexed="64"/>
      </patternFill>
    </fill>
    <fill>
      <patternFill patternType="solid">
        <fgColor theme="0" tint="-0.34998626667073579"/>
        <bgColor indexed="64"/>
      </patternFill>
    </fill>
    <fill>
      <patternFill patternType="solid">
        <fgColor theme="0"/>
        <bgColor indexed="64"/>
      </patternFill>
    </fill>
    <fill>
      <patternFill patternType="solid">
        <fgColor rgb="FFFF0000"/>
        <bgColor indexed="64"/>
      </patternFill>
    </fill>
    <fill>
      <patternFill patternType="solid">
        <fgColor rgb="FFFFFFCC"/>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rgb="FF7030A0"/>
        <bgColor indexed="64"/>
      </patternFill>
    </fill>
  </fills>
  <borders count="55">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style="medium">
        <color auto="1"/>
      </bottom>
      <diagonal/>
    </border>
    <border>
      <left/>
      <right/>
      <top/>
      <bottom style="medium">
        <color auto="1"/>
      </bottom>
      <diagonal/>
    </border>
    <border>
      <left/>
      <right style="medium">
        <color auto="1"/>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style="thin">
        <color auto="1"/>
      </left>
      <right style="thin">
        <color auto="1"/>
      </right>
      <top/>
      <bottom style="thin">
        <color auto="1"/>
      </bottom>
      <diagonal/>
    </border>
    <border>
      <left style="medium">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thin">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medium">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thin">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right style="thin">
        <color auto="1"/>
      </right>
      <top style="medium">
        <color auto="1"/>
      </top>
      <bottom style="medium">
        <color auto="1"/>
      </bottom>
      <diagonal/>
    </border>
    <border>
      <left/>
      <right style="thin">
        <color auto="1"/>
      </right>
      <top style="medium">
        <color auto="1"/>
      </top>
      <bottom/>
      <diagonal/>
    </border>
    <border>
      <left style="medium">
        <color auto="1"/>
      </left>
      <right style="thin">
        <color auto="1"/>
      </right>
      <top style="medium">
        <color auto="1"/>
      </top>
      <bottom/>
      <diagonal/>
    </border>
    <border>
      <left style="medium">
        <color auto="1"/>
      </left>
      <right style="thin">
        <color auto="1"/>
      </right>
      <top/>
      <bottom style="thin">
        <color auto="1"/>
      </bottom>
      <diagonal/>
    </border>
    <border>
      <left style="medium">
        <color auto="1"/>
      </left>
      <right/>
      <top style="thin">
        <color auto="1"/>
      </top>
      <bottom/>
      <diagonal/>
    </border>
    <border>
      <left/>
      <right/>
      <top style="thin">
        <color auto="1"/>
      </top>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medium">
        <color auto="1"/>
      </top>
      <bottom/>
      <diagonal/>
    </border>
    <border>
      <left style="thin">
        <color auto="1"/>
      </left>
      <right/>
      <top/>
      <bottom style="thin">
        <color auto="1"/>
      </bottom>
      <diagonal/>
    </border>
    <border>
      <left style="thin">
        <color auto="1"/>
      </left>
      <right style="thin">
        <color auto="1"/>
      </right>
      <top style="medium">
        <color auto="1"/>
      </top>
      <bottom/>
      <diagonal/>
    </border>
    <border>
      <left/>
      <right style="thin">
        <color auto="1"/>
      </right>
      <top/>
      <bottom/>
      <diagonal/>
    </border>
  </borders>
  <cellStyleXfs count="8">
    <xf numFmtId="0" fontId="0" fillId="0" borderId="0"/>
    <xf numFmtId="44" fontId="1" fillId="0" borderId="0" applyFont="0" applyFill="0" applyBorder="0" applyAlignment="0" applyProtection="0"/>
    <xf numFmtId="0" fontId="16" fillId="0" borderId="0" applyNumberFormat="0" applyFill="0" applyBorder="0" applyAlignment="0" applyProtection="0"/>
    <xf numFmtId="0" fontId="22" fillId="0" borderId="0"/>
    <xf numFmtId="44" fontId="23" fillId="0" borderId="0" applyFont="0" applyFill="0" applyBorder="0" applyAlignment="0" applyProtection="0"/>
    <xf numFmtId="0" fontId="22" fillId="0" borderId="0"/>
    <xf numFmtId="0" fontId="35" fillId="0" borderId="0" applyNumberFormat="0" applyFill="0" applyBorder="0" applyAlignment="0" applyProtection="0"/>
    <xf numFmtId="0" fontId="35" fillId="0" borderId="0" applyNumberFormat="0" applyFill="0" applyBorder="0" applyAlignment="0" applyProtection="0"/>
  </cellStyleXfs>
  <cellXfs count="258">
    <xf numFmtId="0" fontId="0" fillId="0" borderId="0" xfId="0"/>
    <xf numFmtId="0" fontId="6" fillId="0" borderId="0" xfId="0" applyFont="1"/>
    <xf numFmtId="44" fontId="0" fillId="0" borderId="0" xfId="0" applyNumberFormat="1"/>
    <xf numFmtId="0" fontId="0" fillId="0" borderId="0" xfId="0" applyAlignment="1">
      <alignment horizontal="right" vertical="center"/>
    </xf>
    <xf numFmtId="0" fontId="6" fillId="0" borderId="0" xfId="0" applyFont="1" applyAlignment="1">
      <alignment wrapText="1"/>
    </xf>
    <xf numFmtId="0" fontId="0" fillId="0" borderId="0" xfId="0" applyAlignment="1">
      <alignment wrapText="1"/>
    </xf>
    <xf numFmtId="44" fontId="0" fillId="5" borderId="25" xfId="0" applyNumberFormat="1" applyFont="1" applyFill="1" applyBorder="1" applyProtection="1"/>
    <xf numFmtId="44" fontId="0" fillId="5" borderId="7" xfId="0" applyNumberFormat="1" applyFill="1" applyBorder="1" applyProtection="1"/>
    <xf numFmtId="44" fontId="0" fillId="5" borderId="24" xfId="0" applyNumberFormat="1" applyFill="1" applyBorder="1" applyProtection="1"/>
    <xf numFmtId="0" fontId="0" fillId="6" borderId="13" xfId="0" applyFont="1" applyFill="1" applyBorder="1" applyAlignment="1">
      <alignment wrapText="1"/>
    </xf>
    <xf numFmtId="0" fontId="0" fillId="6" borderId="0" xfId="0" applyFont="1" applyFill="1" applyBorder="1" applyAlignment="1">
      <alignment wrapText="1"/>
    </xf>
    <xf numFmtId="0" fontId="0" fillId="6" borderId="6" xfId="0" applyFont="1" applyFill="1" applyBorder="1" applyAlignment="1">
      <alignment wrapText="1"/>
    </xf>
    <xf numFmtId="0" fontId="0" fillId="0" borderId="0" xfId="0"/>
    <xf numFmtId="44" fontId="9" fillId="4" borderId="7" xfId="0" applyNumberFormat="1" applyFont="1" applyFill="1" applyBorder="1" applyProtection="1"/>
    <xf numFmtId="0" fontId="0" fillId="0" borderId="0" xfId="0"/>
    <xf numFmtId="44" fontId="0" fillId="0" borderId="0" xfId="1" applyFont="1"/>
    <xf numFmtId="0" fontId="18" fillId="9" borderId="0" xfId="0" applyFont="1" applyFill="1" applyBorder="1" applyAlignment="1">
      <alignment horizontal="right" vertical="center"/>
    </xf>
    <xf numFmtId="0" fontId="18" fillId="9" borderId="0" xfId="0" applyFont="1" applyFill="1" applyBorder="1"/>
    <xf numFmtId="0" fontId="0" fillId="9" borderId="0" xfId="0" applyFill="1" applyBorder="1"/>
    <xf numFmtId="44" fontId="18" fillId="9" borderId="0" xfId="0" applyNumberFormat="1" applyFont="1" applyFill="1" applyBorder="1"/>
    <xf numFmtId="44" fontId="18" fillId="11" borderId="23" xfId="0" applyNumberFormat="1" applyFont="1" applyFill="1" applyBorder="1"/>
    <xf numFmtId="44" fontId="18" fillId="11" borderId="24" xfId="0" applyNumberFormat="1" applyFont="1" applyFill="1" applyBorder="1"/>
    <xf numFmtId="44" fontId="18" fillId="11" borderId="25" xfId="0" applyNumberFormat="1" applyFont="1" applyFill="1" applyBorder="1"/>
    <xf numFmtId="44" fontId="20" fillId="11" borderId="28" xfId="0" applyNumberFormat="1" applyFont="1" applyFill="1" applyBorder="1"/>
    <xf numFmtId="44" fontId="6" fillId="0" borderId="0" xfId="0" applyNumberFormat="1" applyFont="1"/>
    <xf numFmtId="0" fontId="6" fillId="0" borderId="0" xfId="0" applyFont="1" applyProtection="1"/>
    <xf numFmtId="0" fontId="5" fillId="0" borderId="13" xfId="0" applyFont="1" applyBorder="1" applyAlignment="1" applyProtection="1">
      <alignment horizontal="left" vertical="center" wrapText="1"/>
    </xf>
    <xf numFmtId="0" fontId="5" fillId="0" borderId="0" xfId="0" applyFont="1" applyBorder="1" applyAlignment="1" applyProtection="1">
      <alignment horizontal="left" vertical="center" wrapText="1"/>
    </xf>
    <xf numFmtId="0" fontId="6" fillId="0" borderId="13" xfId="0" applyFont="1" applyBorder="1" applyAlignment="1" applyProtection="1">
      <alignment vertical="center" wrapText="1"/>
    </xf>
    <xf numFmtId="0" fontId="6" fillId="0" borderId="0" xfId="0" applyFont="1" applyBorder="1" applyAlignment="1" applyProtection="1">
      <alignment vertical="center" wrapText="1"/>
    </xf>
    <xf numFmtId="0" fontId="6" fillId="0" borderId="10" xfId="0" applyFont="1" applyBorder="1" applyAlignment="1" applyProtection="1">
      <alignment vertical="center"/>
    </xf>
    <xf numFmtId="0" fontId="6" fillId="8" borderId="5" xfId="0" applyFont="1" applyFill="1" applyBorder="1" applyProtection="1"/>
    <xf numFmtId="0" fontId="6" fillId="8" borderId="4" xfId="0" applyFont="1" applyFill="1" applyBorder="1" applyProtection="1"/>
    <xf numFmtId="44" fontId="6" fillId="3" borderId="19" xfId="1" applyFont="1" applyFill="1" applyBorder="1" applyAlignment="1" applyProtection="1">
      <alignment vertical="center" wrapText="1"/>
      <protection locked="0"/>
    </xf>
    <xf numFmtId="0" fontId="8" fillId="2" borderId="8" xfId="0" applyFont="1" applyFill="1" applyBorder="1" applyAlignment="1" applyProtection="1">
      <alignment vertical="center" wrapText="1"/>
    </xf>
    <xf numFmtId="0" fontId="4" fillId="0" borderId="43" xfId="0" applyFont="1" applyFill="1" applyBorder="1" applyAlignment="1" applyProtection="1">
      <alignment horizontal="center" vertical="center" wrapText="1"/>
    </xf>
    <xf numFmtId="0" fontId="4" fillId="0" borderId="44" xfId="0" applyFont="1" applyFill="1" applyBorder="1" applyAlignment="1" applyProtection="1">
      <alignment horizontal="center" vertical="center" wrapText="1"/>
    </xf>
    <xf numFmtId="0" fontId="6" fillId="0" borderId="14" xfId="0" applyFont="1" applyBorder="1" applyProtection="1"/>
    <xf numFmtId="0" fontId="6" fillId="0" borderId="5" xfId="0" applyFont="1" applyBorder="1" applyProtection="1"/>
    <xf numFmtId="0" fontId="6" fillId="0" borderId="4" xfId="0" applyFont="1" applyBorder="1" applyProtection="1"/>
    <xf numFmtId="44" fontId="6" fillId="3" borderId="40" xfId="1" applyFont="1" applyFill="1" applyBorder="1" applyAlignment="1" applyProtection="1">
      <alignment vertical="center" wrapText="1"/>
      <protection locked="0"/>
    </xf>
    <xf numFmtId="0" fontId="12" fillId="0" borderId="0" xfId="0" applyFont="1" applyProtection="1"/>
    <xf numFmtId="0" fontId="0" fillId="0" borderId="0" xfId="0" applyProtection="1"/>
    <xf numFmtId="0" fontId="2" fillId="4" borderId="10" xfId="0" applyFont="1" applyFill="1" applyBorder="1" applyAlignment="1" applyProtection="1">
      <alignment vertical="center" wrapText="1"/>
    </xf>
    <xf numFmtId="0" fontId="2" fillId="4" borderId="7" xfId="0" applyFont="1" applyFill="1" applyBorder="1" applyAlignment="1" applyProtection="1">
      <alignment horizontal="center" vertical="center" wrapText="1"/>
    </xf>
    <xf numFmtId="0" fontId="2" fillId="4" borderId="24" xfId="0" applyFont="1" applyFill="1" applyBorder="1" applyAlignment="1" applyProtection="1">
      <alignment horizontal="center" vertical="center" wrapText="1"/>
    </xf>
    <xf numFmtId="0" fontId="0" fillId="0" borderId="0" xfId="0" applyBorder="1" applyProtection="1"/>
    <xf numFmtId="44" fontId="0" fillId="0" borderId="0" xfId="1" applyFont="1" applyBorder="1" applyProtection="1"/>
    <xf numFmtId="0" fontId="2" fillId="4" borderId="21" xfId="0" applyFont="1" applyFill="1" applyBorder="1" applyAlignment="1" applyProtection="1">
      <alignment wrapText="1"/>
    </xf>
    <xf numFmtId="0" fontId="2" fillId="4" borderId="21" xfId="0" applyFont="1" applyFill="1" applyBorder="1" applyAlignment="1" applyProtection="1">
      <alignment horizontal="center" vertical="center"/>
    </xf>
    <xf numFmtId="0" fontId="2" fillId="4" borderId="7" xfId="0" applyFont="1" applyFill="1" applyBorder="1" applyAlignment="1" applyProtection="1">
      <alignment horizontal="left" wrapText="1"/>
    </xf>
    <xf numFmtId="0" fontId="0" fillId="4" borderId="7" xfId="0" applyFill="1" applyBorder="1" applyProtection="1"/>
    <xf numFmtId="3" fontId="0" fillId="3" borderId="7" xfId="1" applyNumberFormat="1" applyFont="1" applyFill="1" applyBorder="1" applyProtection="1"/>
    <xf numFmtId="0" fontId="0" fillId="0" borderId="0" xfId="0" applyAlignment="1" applyProtection="1">
      <alignment wrapText="1"/>
    </xf>
    <xf numFmtId="0" fontId="6" fillId="0" borderId="10" xfId="0" applyFont="1" applyBorder="1" applyAlignment="1" applyProtection="1">
      <alignment vertical="center" wrapText="1"/>
    </xf>
    <xf numFmtId="44" fontId="6" fillId="5" borderId="7" xfId="1" applyFont="1" applyFill="1" applyBorder="1" applyAlignment="1" applyProtection="1">
      <alignment vertical="center" wrapText="1"/>
    </xf>
    <xf numFmtId="44" fontId="17" fillId="10" borderId="1" xfId="1" applyFont="1" applyFill="1" applyBorder="1" applyProtection="1"/>
    <xf numFmtId="44" fontId="0" fillId="3" borderId="7" xfId="1" applyFont="1" applyFill="1" applyBorder="1" applyProtection="1">
      <protection locked="0"/>
    </xf>
    <xf numFmtId="37" fontId="0" fillId="3" borderId="7" xfId="1" applyNumberFormat="1" applyFont="1" applyFill="1" applyBorder="1" applyProtection="1">
      <protection locked="0"/>
    </xf>
    <xf numFmtId="0" fontId="0" fillId="3" borderId="10" xfId="0" applyFill="1" applyBorder="1" applyAlignment="1" applyProtection="1">
      <alignment horizontal="left" wrapText="1" indent="2"/>
      <protection locked="0"/>
    </xf>
    <xf numFmtId="3" fontId="0" fillId="3" borderId="7" xfId="1" applyNumberFormat="1" applyFont="1" applyFill="1" applyBorder="1" applyProtection="1">
      <protection locked="0"/>
    </xf>
    <xf numFmtId="0" fontId="0" fillId="3" borderId="10" xfId="0" applyFill="1" applyBorder="1" applyAlignment="1" applyProtection="1">
      <alignment horizontal="left" indent="3"/>
      <protection locked="0"/>
    </xf>
    <xf numFmtId="44" fontId="0" fillId="0" borderId="0" xfId="1" applyFont="1" applyProtection="1"/>
    <xf numFmtId="0" fontId="2" fillId="13" borderId="21" xfId="0" applyFont="1" applyFill="1" applyBorder="1" applyAlignment="1" applyProtection="1">
      <alignment horizontal="left" vertical="center" wrapText="1"/>
    </xf>
    <xf numFmtId="44" fontId="2" fillId="13" borderId="21" xfId="1" applyFont="1" applyFill="1" applyBorder="1" applyAlignment="1" applyProtection="1">
      <alignment horizontal="center" vertical="center" wrapText="1"/>
    </xf>
    <xf numFmtId="0" fontId="2" fillId="13" borderId="21" xfId="0" applyFont="1" applyFill="1" applyBorder="1" applyAlignment="1" applyProtection="1">
      <alignment horizontal="center" vertical="center"/>
    </xf>
    <xf numFmtId="44" fontId="2" fillId="13" borderId="21" xfId="1" applyFont="1" applyFill="1" applyBorder="1" applyAlignment="1" applyProtection="1">
      <alignment horizontal="center" vertical="center"/>
    </xf>
    <xf numFmtId="0" fontId="2" fillId="13" borderId="7" xfId="0" applyFont="1" applyFill="1" applyBorder="1" applyAlignment="1" applyProtection="1">
      <alignment horizontal="left" wrapText="1" indent="2"/>
    </xf>
    <xf numFmtId="0" fontId="2" fillId="13" borderId="7" xfId="0" applyFont="1" applyFill="1" applyBorder="1" applyAlignment="1" applyProtection="1">
      <alignment horizontal="center" vertical="center"/>
    </xf>
    <xf numFmtId="44" fontId="2" fillId="13" borderId="7" xfId="1" applyFont="1" applyFill="1" applyBorder="1" applyAlignment="1" applyProtection="1">
      <alignment horizontal="center" vertical="center"/>
    </xf>
    <xf numFmtId="44" fontId="0" fillId="5" borderId="29" xfId="1" applyFont="1" applyFill="1" applyBorder="1" applyProtection="1"/>
    <xf numFmtId="44" fontId="0" fillId="5" borderId="24" xfId="1" applyFont="1" applyFill="1" applyBorder="1" applyProtection="1"/>
    <xf numFmtId="44" fontId="14" fillId="7" borderId="21" xfId="1" applyFont="1" applyFill="1" applyBorder="1" applyProtection="1"/>
    <xf numFmtId="0" fontId="0" fillId="0" borderId="0" xfId="0" applyBorder="1" applyAlignment="1" applyProtection="1">
      <alignment horizontal="left" indent="2"/>
    </xf>
    <xf numFmtId="44" fontId="7" fillId="0" borderId="0" xfId="1" applyFont="1" applyBorder="1" applyProtection="1"/>
    <xf numFmtId="0" fontId="0" fillId="0" borderId="0" xfId="0" applyFill="1" applyProtection="1"/>
    <xf numFmtId="0" fontId="0" fillId="3" borderId="10" xfId="0" applyFill="1" applyBorder="1" applyAlignment="1" applyProtection="1">
      <alignment horizontal="left" indent="4"/>
      <protection locked="0"/>
    </xf>
    <xf numFmtId="44" fontId="0" fillId="3" borderId="7" xfId="1" applyNumberFormat="1" applyFont="1" applyFill="1" applyBorder="1" applyProtection="1">
      <protection locked="0"/>
    </xf>
    <xf numFmtId="0" fontId="0" fillId="3" borderId="10" xfId="0" applyFill="1" applyBorder="1" applyAlignment="1" applyProtection="1">
      <alignment horizontal="left" wrapText="1"/>
      <protection locked="0"/>
    </xf>
    <xf numFmtId="0" fontId="6" fillId="0" borderId="0" xfId="0" applyFont="1" applyAlignment="1">
      <alignment horizontal="center"/>
    </xf>
    <xf numFmtId="0" fontId="6" fillId="0" borderId="0" xfId="0" applyFont="1" applyAlignment="1">
      <alignment horizontal="center" wrapText="1"/>
    </xf>
    <xf numFmtId="0" fontId="4" fillId="0" borderId="7" xfId="0" applyFont="1" applyBorder="1"/>
    <xf numFmtId="44" fontId="4" fillId="0" borderId="7" xfId="0" applyNumberFormat="1" applyFont="1" applyBorder="1"/>
    <xf numFmtId="44" fontId="18" fillId="14" borderId="25" xfId="0" applyNumberFormat="1" applyFont="1" applyFill="1" applyBorder="1"/>
    <xf numFmtId="0" fontId="4" fillId="0" borderId="20" xfId="0" applyFont="1" applyFill="1" applyBorder="1" applyAlignment="1" applyProtection="1">
      <alignment horizontal="center" vertical="center" wrapText="1"/>
    </xf>
    <xf numFmtId="0" fontId="4" fillId="0" borderId="27" xfId="0" applyFont="1" applyFill="1" applyBorder="1" applyAlignment="1" applyProtection="1">
      <alignment horizontal="center" vertical="center" wrapText="1"/>
    </xf>
    <xf numFmtId="3" fontId="0" fillId="15" borderId="7" xfId="1" applyNumberFormat="1" applyFont="1" applyFill="1" applyBorder="1" applyProtection="1"/>
    <xf numFmtId="44" fontId="0" fillId="15" borderId="7" xfId="1" applyNumberFormat="1" applyFont="1" applyFill="1" applyBorder="1" applyProtection="1">
      <protection locked="0"/>
    </xf>
    <xf numFmtId="0" fontId="0" fillId="15" borderId="10" xfId="0" applyFill="1" applyBorder="1" applyAlignment="1" applyProtection="1">
      <alignment horizontal="left" wrapText="1"/>
      <protection locked="0"/>
    </xf>
    <xf numFmtId="3" fontId="0" fillId="15" borderId="7" xfId="1" applyNumberFormat="1" applyFont="1" applyFill="1" applyBorder="1" applyProtection="1">
      <protection locked="0"/>
    </xf>
    <xf numFmtId="0" fontId="0" fillId="15" borderId="10" xfId="0" applyFill="1" applyBorder="1" applyAlignment="1" applyProtection="1">
      <alignment horizontal="left" indent="4"/>
      <protection locked="0"/>
    </xf>
    <xf numFmtId="0" fontId="27" fillId="0" borderId="0" xfId="0" applyFont="1" applyProtection="1"/>
    <xf numFmtId="44" fontId="19" fillId="10" borderId="28" xfId="0" applyNumberFormat="1" applyFont="1" applyFill="1" applyBorder="1"/>
    <xf numFmtId="0" fontId="31" fillId="3" borderId="7" xfId="0" applyFont="1" applyFill="1" applyBorder="1" applyAlignment="1" applyProtection="1">
      <alignment horizontal="left" wrapText="1"/>
      <protection locked="0"/>
    </xf>
    <xf numFmtId="0" fontId="31" fillId="15" borderId="7" xfId="0" applyFont="1" applyFill="1" applyBorder="1" applyAlignment="1" applyProtection="1">
      <alignment horizontal="left" wrapText="1"/>
      <protection locked="0"/>
    </xf>
    <xf numFmtId="0" fontId="12" fillId="3" borderId="7" xfId="0" applyFont="1" applyFill="1" applyBorder="1" applyAlignment="1" applyProtection="1">
      <alignment horizontal="left" wrapText="1"/>
      <protection locked="0"/>
    </xf>
    <xf numFmtId="44" fontId="20" fillId="3" borderId="7" xfId="1" applyFont="1" applyFill="1" applyBorder="1" applyProtection="1">
      <protection locked="0"/>
    </xf>
    <xf numFmtId="44" fontId="34" fillId="3" borderId="7" xfId="1" applyFont="1" applyFill="1" applyBorder="1" applyProtection="1">
      <protection locked="0"/>
    </xf>
    <xf numFmtId="0" fontId="36" fillId="4" borderId="21" xfId="0" applyFont="1" applyFill="1" applyBorder="1" applyAlignment="1" applyProtection="1">
      <alignment wrapText="1"/>
    </xf>
    <xf numFmtId="0" fontId="37" fillId="4" borderId="21" xfId="0" applyFont="1" applyFill="1" applyBorder="1" applyAlignment="1" applyProtection="1">
      <alignment horizontal="center" vertical="center"/>
    </xf>
    <xf numFmtId="0" fontId="4" fillId="4" borderId="27" xfId="0" applyFont="1" applyFill="1" applyBorder="1" applyAlignment="1" applyProtection="1">
      <alignment horizontal="center" vertical="center" wrapText="1"/>
    </xf>
    <xf numFmtId="0" fontId="4" fillId="4" borderId="1" xfId="0" applyFont="1" applyFill="1" applyBorder="1" applyAlignment="1" applyProtection="1">
      <alignment horizontal="center" vertical="center" wrapText="1"/>
    </xf>
    <xf numFmtId="41" fontId="6" fillId="9" borderId="7" xfId="1" applyNumberFormat="1" applyFont="1" applyFill="1" applyBorder="1" applyAlignment="1" applyProtection="1">
      <alignment vertical="center" wrapText="1"/>
    </xf>
    <xf numFmtId="0" fontId="0" fillId="0" borderId="47" xfId="0" applyBorder="1"/>
    <xf numFmtId="3" fontId="20" fillId="9" borderId="7" xfId="1" applyNumberFormat="1" applyFont="1" applyFill="1" applyBorder="1" applyProtection="1"/>
    <xf numFmtId="3" fontId="34" fillId="9" borderId="7" xfId="1" applyNumberFormat="1" applyFont="1" applyFill="1" applyBorder="1" applyProtection="1"/>
    <xf numFmtId="44" fontId="0" fillId="5" borderId="41" xfId="0" applyNumberFormat="1" applyFont="1" applyFill="1" applyBorder="1" applyProtection="1"/>
    <xf numFmtId="0" fontId="40" fillId="0" borderId="54" xfId="0" applyFont="1" applyFill="1" applyBorder="1" applyAlignment="1" applyProtection="1">
      <alignment horizontal="center" vertical="center" wrapText="1"/>
    </xf>
    <xf numFmtId="0" fontId="40" fillId="4" borderId="54" xfId="0" applyFont="1" applyFill="1" applyBorder="1" applyAlignment="1" applyProtection="1">
      <alignment horizontal="center" vertical="center" wrapText="1"/>
    </xf>
    <xf numFmtId="0" fontId="40" fillId="4" borderId="6" xfId="0" applyFont="1" applyFill="1" applyBorder="1" applyAlignment="1" applyProtection="1">
      <alignment horizontal="center" vertical="center" wrapText="1"/>
    </xf>
    <xf numFmtId="0" fontId="6" fillId="0" borderId="0" xfId="0" applyFont="1" applyAlignment="1" applyProtection="1">
      <alignment wrapText="1"/>
    </xf>
    <xf numFmtId="0" fontId="6" fillId="8" borderId="14" xfId="0" applyFont="1" applyFill="1" applyBorder="1" applyAlignment="1" applyProtection="1">
      <alignment wrapText="1"/>
    </xf>
    <xf numFmtId="0" fontId="4" fillId="0" borderId="7" xfId="0" applyFont="1" applyBorder="1" applyAlignment="1">
      <alignment wrapText="1"/>
    </xf>
    <xf numFmtId="0" fontId="12" fillId="0" borderId="7" xfId="0" applyFont="1" applyBorder="1" applyAlignment="1">
      <alignment wrapText="1"/>
    </xf>
    <xf numFmtId="0" fontId="13" fillId="6" borderId="15" xfId="0" applyFont="1" applyFill="1" applyBorder="1" applyAlignment="1">
      <alignment horizontal="center" wrapText="1"/>
    </xf>
    <xf numFmtId="0" fontId="13" fillId="6" borderId="16" xfId="0" applyFont="1" applyFill="1" applyBorder="1" applyAlignment="1">
      <alignment horizontal="center" wrapText="1"/>
    </xf>
    <xf numFmtId="0" fontId="13" fillId="6" borderId="12" xfId="0" applyFont="1" applyFill="1" applyBorder="1" applyAlignment="1">
      <alignment horizontal="center" wrapText="1"/>
    </xf>
    <xf numFmtId="0" fontId="0" fillId="6" borderId="13" xfId="0" applyFill="1" applyBorder="1" applyAlignment="1">
      <alignment wrapText="1"/>
    </xf>
    <xf numFmtId="0" fontId="0" fillId="6" borderId="0" xfId="0" applyFill="1" applyBorder="1" applyAlignment="1">
      <alignment wrapText="1"/>
    </xf>
    <xf numFmtId="0" fontId="0" fillId="6" borderId="6" xfId="0" applyFill="1" applyBorder="1" applyAlignment="1">
      <alignment wrapText="1"/>
    </xf>
    <xf numFmtId="0" fontId="9" fillId="6" borderId="13" xfId="0" applyFont="1" applyFill="1" applyBorder="1" applyAlignment="1">
      <alignment wrapText="1"/>
    </xf>
    <xf numFmtId="0" fontId="0" fillId="0" borderId="0" xfId="0" applyFont="1" applyBorder="1" applyAlignment="1">
      <alignment wrapText="1"/>
    </xf>
    <xf numFmtId="0" fontId="0" fillId="0" borderId="6" xfId="0" applyFont="1" applyBorder="1" applyAlignment="1">
      <alignment wrapText="1"/>
    </xf>
    <xf numFmtId="0" fontId="9" fillId="6" borderId="14" xfId="0" applyFont="1" applyFill="1" applyBorder="1" applyAlignment="1">
      <alignment horizontal="left" wrapText="1"/>
    </xf>
    <xf numFmtId="0" fontId="9" fillId="6" borderId="5" xfId="0" applyFont="1" applyFill="1" applyBorder="1" applyAlignment="1">
      <alignment horizontal="left" wrapText="1"/>
    </xf>
    <xf numFmtId="0" fontId="9" fillId="6" borderId="4" xfId="0" applyFont="1" applyFill="1" applyBorder="1" applyAlignment="1">
      <alignment horizontal="left" wrapText="1"/>
    </xf>
    <xf numFmtId="0" fontId="13" fillId="6" borderId="15" xfId="0" applyFont="1" applyFill="1" applyBorder="1" applyAlignment="1">
      <alignment wrapText="1"/>
    </xf>
    <xf numFmtId="0" fontId="13" fillId="6" borderId="16" xfId="0" applyFont="1" applyFill="1" applyBorder="1" applyAlignment="1">
      <alignment wrapText="1"/>
    </xf>
    <xf numFmtId="0" fontId="13" fillId="6" borderId="12" xfId="0" applyFont="1" applyFill="1" applyBorder="1" applyAlignment="1">
      <alignment wrapText="1"/>
    </xf>
    <xf numFmtId="0" fontId="0" fillId="6" borderId="13" xfId="0" applyFont="1" applyFill="1" applyBorder="1" applyAlignment="1">
      <alignment wrapText="1"/>
    </xf>
    <xf numFmtId="0" fontId="0" fillId="6" borderId="0" xfId="0" applyFont="1" applyFill="1" applyBorder="1" applyAlignment="1">
      <alignment wrapText="1"/>
    </xf>
    <xf numFmtId="0" fontId="0" fillId="6" borderId="6" xfId="0" applyFont="1" applyFill="1" applyBorder="1" applyAlignment="1">
      <alignment wrapText="1"/>
    </xf>
    <xf numFmtId="0" fontId="9" fillId="0" borderId="8" xfId="0" applyFont="1" applyBorder="1" applyAlignment="1">
      <alignment horizontal="left" vertical="top" wrapText="1"/>
    </xf>
    <xf numFmtId="0" fontId="9" fillId="0" borderId="9" xfId="0" applyFont="1" applyBorder="1" applyAlignment="1">
      <alignment horizontal="left" vertical="top" wrapText="1"/>
    </xf>
    <xf numFmtId="0" fontId="9" fillId="0" borderId="23" xfId="0" applyFont="1" applyBorder="1" applyAlignment="1">
      <alignment horizontal="left" vertical="top" wrapText="1"/>
    </xf>
    <xf numFmtId="0" fontId="0" fillId="0" borderId="10" xfId="0" applyBorder="1" applyAlignment="1">
      <alignment horizontal="left" vertical="top" wrapText="1"/>
    </xf>
    <xf numFmtId="0" fontId="0" fillId="0" borderId="7" xfId="0" applyBorder="1" applyAlignment="1">
      <alignment horizontal="left" vertical="top" wrapText="1"/>
    </xf>
    <xf numFmtId="0" fontId="0" fillId="0" borderId="24" xfId="0" applyBorder="1" applyAlignment="1">
      <alignment horizontal="left" vertical="top" wrapText="1"/>
    </xf>
    <xf numFmtId="0" fontId="0" fillId="0" borderId="10" xfId="0" applyBorder="1" applyAlignment="1">
      <alignment vertical="top" wrapText="1"/>
    </xf>
    <xf numFmtId="0" fontId="0" fillId="0" borderId="7" xfId="0" applyBorder="1" applyAlignment="1">
      <alignment vertical="top" wrapText="1"/>
    </xf>
    <xf numFmtId="0" fontId="0" fillId="0" borderId="24" xfId="0" applyBorder="1" applyAlignment="1">
      <alignment vertical="top" wrapText="1"/>
    </xf>
    <xf numFmtId="0" fontId="0" fillId="0" borderId="10" xfId="0" applyBorder="1" applyAlignment="1">
      <alignment vertical="top"/>
    </xf>
    <xf numFmtId="0" fontId="0" fillId="0" borderId="7" xfId="0" applyBorder="1" applyAlignment="1">
      <alignment vertical="top"/>
    </xf>
    <xf numFmtId="0" fontId="0" fillId="0" borderId="24" xfId="0" applyBorder="1" applyAlignment="1">
      <alignment vertical="top"/>
    </xf>
    <xf numFmtId="0" fontId="0" fillId="6" borderId="14" xfId="0" applyFont="1" applyFill="1" applyBorder="1" applyAlignment="1">
      <alignment wrapText="1"/>
    </xf>
    <xf numFmtId="0" fontId="0" fillId="6" borderId="5" xfId="0" applyFont="1" applyFill="1" applyBorder="1" applyAlignment="1">
      <alignment wrapText="1"/>
    </xf>
    <xf numFmtId="0" fontId="0" fillId="6" borderId="4" xfId="0" applyFont="1" applyFill="1" applyBorder="1" applyAlignment="1">
      <alignment wrapText="1"/>
    </xf>
    <xf numFmtId="0" fontId="0" fillId="6" borderId="13" xfId="0" applyFill="1" applyBorder="1" applyAlignment="1">
      <alignment horizontal="left" wrapText="1" indent="2"/>
    </xf>
    <xf numFmtId="0" fontId="0" fillId="6" borderId="0" xfId="0" applyFont="1" applyFill="1" applyBorder="1" applyAlignment="1">
      <alignment horizontal="left" wrapText="1" indent="2"/>
    </xf>
    <xf numFmtId="0" fontId="0" fillId="6" borderId="6" xfId="0" applyFont="1" applyFill="1" applyBorder="1" applyAlignment="1">
      <alignment horizontal="left" wrapText="1" indent="2"/>
    </xf>
    <xf numFmtId="0" fontId="2" fillId="6" borderId="37" xfId="0" applyFont="1" applyFill="1" applyBorder="1" applyAlignment="1">
      <alignment horizontal="center" wrapText="1"/>
    </xf>
    <xf numFmtId="0" fontId="2" fillId="6" borderId="38" xfId="0" applyFont="1" applyFill="1" applyBorder="1" applyAlignment="1">
      <alignment horizontal="center" wrapText="1"/>
    </xf>
    <xf numFmtId="0" fontId="2" fillId="6" borderId="39" xfId="0" applyFont="1" applyFill="1" applyBorder="1" applyAlignment="1">
      <alignment horizontal="center" wrapText="1"/>
    </xf>
    <xf numFmtId="0" fontId="0" fillId="6" borderId="13" xfId="0" applyFont="1" applyFill="1" applyBorder="1" applyAlignment="1"/>
    <xf numFmtId="0" fontId="0" fillId="6" borderId="0" xfId="0" applyFont="1" applyFill="1" applyBorder="1" applyAlignment="1"/>
    <xf numFmtId="0" fontId="0" fillId="6" borderId="6" xfId="0" applyFont="1" applyFill="1" applyBorder="1" applyAlignment="1"/>
    <xf numFmtId="0" fontId="0" fillId="0" borderId="11" xfId="0" applyBorder="1" applyAlignment="1">
      <alignment vertical="top"/>
    </xf>
    <xf numFmtId="0" fontId="0" fillId="0" borderId="41" xfId="0" applyBorder="1" applyAlignment="1">
      <alignment vertical="top"/>
    </xf>
    <xf numFmtId="0" fontId="0" fillId="0" borderId="25" xfId="0" applyBorder="1" applyAlignment="1">
      <alignment vertical="top"/>
    </xf>
    <xf numFmtId="0" fontId="19" fillId="0" borderId="0" xfId="0" applyFont="1" applyAlignment="1">
      <alignment horizontal="center" wrapText="1"/>
    </xf>
    <xf numFmtId="0" fontId="19" fillId="0" borderId="0" xfId="0" applyFont="1" applyAlignment="1">
      <alignment horizontal="center"/>
    </xf>
    <xf numFmtId="0" fontId="0" fillId="0" borderId="0" xfId="0" applyAlignment="1">
      <alignment horizontal="center"/>
    </xf>
    <xf numFmtId="0" fontId="2" fillId="8" borderId="10" xfId="0" applyFont="1" applyFill="1" applyBorder="1" applyAlignment="1">
      <alignment horizontal="right" indent="1"/>
    </xf>
    <xf numFmtId="0" fontId="2" fillId="8" borderId="7" xfId="0" applyFont="1" applyFill="1" applyBorder="1" applyAlignment="1">
      <alignment horizontal="right" indent="1"/>
    </xf>
    <xf numFmtId="164" fontId="0" fillId="2" borderId="36" xfId="0" applyNumberFormat="1" applyFill="1" applyBorder="1" applyAlignment="1" applyProtection="1">
      <alignment horizontal="left" indent="2"/>
      <protection locked="0"/>
    </xf>
    <xf numFmtId="164" fontId="0" fillId="2" borderId="18" xfId="0" applyNumberFormat="1" applyFill="1" applyBorder="1" applyAlignment="1" applyProtection="1">
      <alignment horizontal="left" indent="2"/>
      <protection locked="0"/>
    </xf>
    <xf numFmtId="164" fontId="0" fillId="2" borderId="19" xfId="0" applyNumberFormat="1" applyFill="1" applyBorder="1" applyAlignment="1" applyProtection="1">
      <alignment horizontal="left" indent="2"/>
      <protection locked="0"/>
    </xf>
    <xf numFmtId="0" fontId="0" fillId="2" borderId="7" xfId="0" applyFill="1" applyBorder="1" applyAlignment="1" applyProtection="1">
      <alignment horizontal="left" indent="2"/>
      <protection locked="0"/>
    </xf>
    <xf numFmtId="0" fontId="0" fillId="2" borderId="24" xfId="0" applyFill="1" applyBorder="1" applyAlignment="1" applyProtection="1">
      <alignment horizontal="left" indent="2"/>
      <protection locked="0"/>
    </xf>
    <xf numFmtId="0" fontId="16" fillId="2" borderId="7" xfId="2" applyFill="1" applyBorder="1" applyAlignment="1" applyProtection="1">
      <alignment horizontal="left" indent="2"/>
      <protection locked="0"/>
    </xf>
    <xf numFmtId="0" fontId="12" fillId="0" borderId="20" xfId="0" applyFont="1" applyBorder="1" applyAlignment="1">
      <alignment horizontal="center"/>
    </xf>
    <xf numFmtId="0" fontId="12" fillId="0" borderId="2" xfId="0" applyFont="1" applyBorder="1" applyAlignment="1">
      <alignment horizontal="center"/>
    </xf>
    <xf numFmtId="0" fontId="12" fillId="0" borderId="3" xfId="0" applyFont="1" applyBorder="1" applyAlignment="1">
      <alignment horizontal="center"/>
    </xf>
    <xf numFmtId="0" fontId="2" fillId="8" borderId="11" xfId="0" applyFont="1" applyFill="1" applyBorder="1" applyAlignment="1">
      <alignment horizontal="right" indent="1"/>
    </xf>
    <xf numFmtId="0" fontId="2" fillId="8" borderId="41" xfId="0" applyFont="1" applyFill="1" applyBorder="1" applyAlignment="1">
      <alignment horizontal="right" indent="1"/>
    </xf>
    <xf numFmtId="0" fontId="0" fillId="2" borderId="9" xfId="0" applyFill="1" applyBorder="1" applyAlignment="1" applyProtection="1">
      <alignment horizontal="left" indent="2"/>
      <protection locked="0"/>
    </xf>
    <xf numFmtId="0" fontId="0" fillId="2" borderId="23" xfId="0" applyFill="1" applyBorder="1" applyAlignment="1" applyProtection="1">
      <alignment horizontal="left" indent="2"/>
      <protection locked="0"/>
    </xf>
    <xf numFmtId="0" fontId="2" fillId="8" borderId="8" xfId="0" applyFont="1" applyFill="1" applyBorder="1" applyAlignment="1">
      <alignment horizontal="right" indent="1"/>
    </xf>
    <xf numFmtId="0" fontId="2" fillId="8" borderId="9" xfId="0" applyFont="1" applyFill="1" applyBorder="1" applyAlignment="1">
      <alignment horizontal="right" indent="1"/>
    </xf>
    <xf numFmtId="0" fontId="12" fillId="2" borderId="20" xfId="0" applyFont="1" applyFill="1" applyBorder="1" applyAlignment="1" applyProtection="1">
      <alignment horizontal="center"/>
    </xf>
    <xf numFmtId="0" fontId="12" fillId="2" borderId="2" xfId="0" applyFont="1" applyFill="1" applyBorder="1" applyAlignment="1" applyProtection="1">
      <alignment horizontal="center"/>
    </xf>
    <xf numFmtId="0" fontId="12" fillId="2" borderId="3" xfId="0" applyFont="1" applyFill="1" applyBorder="1" applyAlignment="1" applyProtection="1">
      <alignment horizontal="center"/>
    </xf>
    <xf numFmtId="0" fontId="12" fillId="0" borderId="20" xfId="0" applyFont="1" applyBorder="1" applyAlignment="1" applyProtection="1">
      <alignment horizontal="right"/>
    </xf>
    <xf numFmtId="0" fontId="12" fillId="0" borderId="2" xfId="0" applyFont="1" applyBorder="1" applyAlignment="1" applyProtection="1">
      <alignment horizontal="right"/>
    </xf>
    <xf numFmtId="0" fontId="14" fillId="7" borderId="36" xfId="0" applyFont="1" applyFill="1" applyBorder="1" applyAlignment="1" applyProtection="1">
      <alignment horizontal="right" indent="2"/>
    </xf>
    <xf numFmtId="0" fontId="14" fillId="7" borderId="18" xfId="0" applyFont="1" applyFill="1" applyBorder="1" applyAlignment="1" applyProtection="1">
      <alignment horizontal="right" indent="2"/>
    </xf>
    <xf numFmtId="0" fontId="14" fillId="7" borderId="19" xfId="0" applyFont="1" applyFill="1" applyBorder="1" applyAlignment="1" applyProtection="1">
      <alignment horizontal="right" indent="2"/>
    </xf>
    <xf numFmtId="0" fontId="2" fillId="4" borderId="20" xfId="0" applyFont="1" applyFill="1" applyBorder="1" applyAlignment="1" applyProtection="1">
      <alignment horizontal="left" wrapText="1"/>
    </xf>
    <xf numFmtId="0" fontId="2" fillId="4" borderId="2" xfId="0" applyFont="1" applyFill="1" applyBorder="1" applyAlignment="1" applyProtection="1">
      <alignment horizontal="left" wrapText="1"/>
    </xf>
    <xf numFmtId="0" fontId="2" fillId="4" borderId="3" xfId="0" applyFont="1" applyFill="1" applyBorder="1" applyAlignment="1" applyProtection="1">
      <alignment horizontal="left" wrapText="1"/>
    </xf>
    <xf numFmtId="0" fontId="0" fillId="0" borderId="16" xfId="0" applyFont="1" applyFill="1" applyBorder="1" applyAlignment="1" applyProtection="1">
      <alignment horizontal="left" wrapText="1"/>
    </xf>
    <xf numFmtId="0" fontId="2" fillId="4" borderId="17" xfId="0" applyFont="1" applyFill="1" applyBorder="1" applyAlignment="1" applyProtection="1">
      <alignment horizontal="left"/>
    </xf>
    <xf numFmtId="0" fontId="2" fillId="4" borderId="18" xfId="0" applyFont="1" applyFill="1" applyBorder="1" applyAlignment="1" applyProtection="1">
      <alignment horizontal="left"/>
    </xf>
    <xf numFmtId="0" fontId="2" fillId="4" borderId="40" xfId="0" applyFont="1" applyFill="1" applyBorder="1" applyAlignment="1" applyProtection="1">
      <alignment horizontal="left"/>
    </xf>
    <xf numFmtId="0" fontId="12" fillId="0" borderId="20" xfId="0" applyFont="1" applyBorder="1" applyAlignment="1" applyProtection="1">
      <alignment horizontal="left"/>
    </xf>
    <xf numFmtId="0" fontId="12" fillId="0" borderId="2" xfId="0" applyFont="1" applyBorder="1" applyAlignment="1" applyProtection="1">
      <alignment horizontal="left"/>
    </xf>
    <xf numFmtId="0" fontId="12" fillId="0" borderId="3" xfId="0" applyFont="1" applyBorder="1" applyAlignment="1" applyProtection="1">
      <alignment horizontal="left"/>
    </xf>
    <xf numFmtId="0" fontId="20" fillId="5" borderId="30" xfId="0" applyFont="1" applyFill="1" applyBorder="1" applyAlignment="1" applyProtection="1">
      <alignment horizontal="right" wrapText="1"/>
    </xf>
    <xf numFmtId="0" fontId="20" fillId="5" borderId="31" xfId="0" applyFont="1" applyFill="1" applyBorder="1" applyAlignment="1" applyProtection="1">
      <alignment horizontal="right" wrapText="1"/>
    </xf>
    <xf numFmtId="0" fontId="20" fillId="5" borderId="32" xfId="0" applyFont="1" applyFill="1" applyBorder="1" applyAlignment="1" applyProtection="1">
      <alignment horizontal="right" wrapText="1"/>
    </xf>
    <xf numFmtId="0" fontId="15" fillId="0" borderId="36" xfId="0" applyFont="1" applyBorder="1" applyAlignment="1" applyProtection="1">
      <alignment horizontal="left" wrapText="1"/>
    </xf>
    <xf numFmtId="0" fontId="15" fillId="0" borderId="18" xfId="0" applyFont="1" applyBorder="1" applyAlignment="1" applyProtection="1">
      <alignment horizontal="left" wrapText="1"/>
    </xf>
    <xf numFmtId="0" fontId="15" fillId="0" borderId="19" xfId="0" applyFont="1" applyBorder="1" applyAlignment="1" applyProtection="1">
      <alignment horizontal="left" wrapText="1"/>
    </xf>
    <xf numFmtId="0" fontId="2" fillId="5" borderId="20" xfId="0" applyFont="1" applyFill="1" applyBorder="1" applyAlignment="1" applyProtection="1">
      <alignment horizontal="left" wrapText="1"/>
    </xf>
    <xf numFmtId="0" fontId="2" fillId="5" borderId="2" xfId="0" applyFont="1" applyFill="1" applyBorder="1" applyAlignment="1" applyProtection="1">
      <alignment horizontal="left" wrapText="1"/>
    </xf>
    <xf numFmtId="0" fontId="2" fillId="5" borderId="3" xfId="0" applyFont="1" applyFill="1" applyBorder="1" applyAlignment="1" applyProtection="1">
      <alignment horizontal="left" wrapText="1"/>
    </xf>
    <xf numFmtId="0" fontId="12" fillId="3" borderId="20" xfId="0" applyFont="1" applyFill="1" applyBorder="1" applyAlignment="1" applyProtection="1">
      <alignment horizontal="center" wrapText="1"/>
    </xf>
    <xf numFmtId="0" fontId="12" fillId="3" borderId="2" xfId="0" applyFont="1" applyFill="1" applyBorder="1" applyAlignment="1" applyProtection="1">
      <alignment horizontal="center" wrapText="1"/>
    </xf>
    <xf numFmtId="0" fontId="12" fillId="3" borderId="3" xfId="0" applyFont="1" applyFill="1" applyBorder="1" applyAlignment="1" applyProtection="1">
      <alignment horizontal="center" wrapText="1"/>
    </xf>
    <xf numFmtId="0" fontId="2" fillId="5" borderId="22" xfId="0" applyFont="1" applyFill="1" applyBorder="1" applyAlignment="1" applyProtection="1">
      <alignment horizontal="left" wrapText="1"/>
    </xf>
    <xf numFmtId="0" fontId="2" fillId="5" borderId="34" xfId="0" applyFont="1" applyFill="1" applyBorder="1" applyAlignment="1" applyProtection="1">
      <alignment horizontal="left" wrapText="1"/>
    </xf>
    <xf numFmtId="0" fontId="2" fillId="5" borderId="35" xfId="0" applyFont="1" applyFill="1" applyBorder="1" applyAlignment="1" applyProtection="1">
      <alignment horizontal="left" wrapText="1"/>
    </xf>
    <xf numFmtId="0" fontId="2" fillId="4" borderId="53" xfId="0" applyFont="1" applyFill="1" applyBorder="1" applyAlignment="1" applyProtection="1">
      <alignment horizontal="center" vertical="center" wrapText="1"/>
    </xf>
    <xf numFmtId="0" fontId="2" fillId="4" borderId="21" xfId="0" applyFont="1" applyFill="1" applyBorder="1" applyAlignment="1" applyProtection="1">
      <alignment horizontal="center" vertical="center" wrapText="1"/>
    </xf>
    <xf numFmtId="0" fontId="4" fillId="0" borderId="20" xfId="0" applyFont="1" applyBorder="1" applyAlignment="1" applyProtection="1">
      <alignment horizontal="right" wrapText="1" indent="1"/>
    </xf>
    <xf numFmtId="0" fontId="4" fillId="0" borderId="2" xfId="0" applyFont="1" applyBorder="1" applyAlignment="1" applyProtection="1">
      <alignment horizontal="right" wrapText="1" indent="1"/>
    </xf>
    <xf numFmtId="0" fontId="4" fillId="0" borderId="3" xfId="0" applyFont="1" applyBorder="1" applyAlignment="1" applyProtection="1">
      <alignment horizontal="right" wrapText="1" indent="1"/>
    </xf>
    <xf numFmtId="0" fontId="2" fillId="4" borderId="44" xfId="0" applyFont="1" applyFill="1" applyBorder="1" applyAlignment="1" applyProtection="1">
      <alignment horizontal="center" vertical="center" wrapText="1"/>
    </xf>
    <xf numFmtId="0" fontId="2" fillId="4" borderId="45" xfId="0" applyFont="1" applyFill="1" applyBorder="1" applyAlignment="1" applyProtection="1">
      <alignment horizontal="center" vertical="center" wrapText="1"/>
    </xf>
    <xf numFmtId="0" fontId="2" fillId="4" borderId="51" xfId="0" applyFont="1" applyFill="1" applyBorder="1" applyAlignment="1" applyProtection="1">
      <alignment horizontal="center" vertical="center" wrapText="1"/>
    </xf>
    <xf numFmtId="0" fontId="2" fillId="4" borderId="52" xfId="0" applyFont="1" applyFill="1" applyBorder="1" applyAlignment="1" applyProtection="1">
      <alignment horizontal="center" vertical="center" wrapText="1"/>
    </xf>
    <xf numFmtId="0" fontId="4" fillId="0" borderId="27" xfId="0" applyFont="1" applyBorder="1" applyAlignment="1" applyProtection="1">
      <alignment vertical="center" wrapText="1"/>
    </xf>
    <xf numFmtId="0" fontId="4" fillId="0" borderId="33" xfId="0" applyFont="1" applyBorder="1" applyAlignment="1" applyProtection="1">
      <alignment vertical="center" wrapText="1"/>
    </xf>
    <xf numFmtId="0" fontId="4" fillId="0" borderId="28" xfId="0" applyFont="1" applyBorder="1" applyAlignment="1" applyProtection="1">
      <alignment vertical="center" wrapText="1"/>
    </xf>
    <xf numFmtId="0" fontId="4" fillId="0" borderId="8" xfId="0" applyFont="1" applyBorder="1" applyAlignment="1" applyProtection="1">
      <alignment vertical="center" wrapText="1"/>
    </xf>
    <xf numFmtId="0" fontId="4" fillId="0" borderId="9" xfId="0" applyFont="1" applyBorder="1" applyAlignment="1" applyProtection="1">
      <alignment vertical="center" wrapText="1"/>
    </xf>
    <xf numFmtId="0" fontId="5" fillId="0" borderId="46" xfId="0" applyFont="1" applyBorder="1" applyAlignment="1" applyProtection="1">
      <alignment horizontal="left" vertical="center" wrapText="1"/>
    </xf>
    <xf numFmtId="0" fontId="5" fillId="0" borderId="47" xfId="0" applyFont="1" applyBorder="1" applyAlignment="1" applyProtection="1">
      <alignment horizontal="left" vertical="center" wrapText="1"/>
    </xf>
    <xf numFmtId="0" fontId="5" fillId="0" borderId="26" xfId="0" applyFont="1" applyBorder="1" applyAlignment="1" applyProtection="1">
      <alignment horizontal="left" vertical="center" wrapText="1"/>
    </xf>
    <xf numFmtId="0" fontId="4" fillId="2" borderId="15" xfId="0" applyFont="1" applyFill="1" applyBorder="1" applyAlignment="1" applyProtection="1">
      <alignment horizontal="center" vertical="center" wrapText="1"/>
    </xf>
    <xf numFmtId="0" fontId="4" fillId="2" borderId="45" xfId="0" applyFont="1" applyFill="1" applyBorder="1" applyAlignment="1" applyProtection="1">
      <alignment horizontal="center" vertical="center" wrapText="1"/>
    </xf>
    <xf numFmtId="0" fontId="5" fillId="0" borderId="48" xfId="0" applyFont="1" applyBorder="1" applyAlignment="1" applyProtection="1">
      <alignment horizontal="center" vertical="center" wrapText="1"/>
    </xf>
    <xf numFmtId="0" fontId="5" fillId="0" borderId="49" xfId="0" applyFont="1" applyBorder="1" applyAlignment="1" applyProtection="1">
      <alignment horizontal="center" vertical="center" wrapText="1"/>
    </xf>
    <xf numFmtId="0" fontId="5" fillId="0" borderId="50" xfId="0" applyFont="1" applyBorder="1" applyAlignment="1" applyProtection="1">
      <alignment horizontal="center" vertical="center" wrapText="1"/>
    </xf>
    <xf numFmtId="0" fontId="18" fillId="12" borderId="30" xfId="0" applyFont="1" applyFill="1" applyBorder="1" applyAlignment="1">
      <alignment horizontal="right" indent="2"/>
    </xf>
    <xf numFmtId="0" fontId="18" fillId="12" borderId="31" xfId="0" applyFont="1" applyFill="1" applyBorder="1" applyAlignment="1">
      <alignment horizontal="right" indent="2"/>
    </xf>
    <xf numFmtId="0" fontId="18" fillId="12" borderId="32" xfId="0" applyFont="1" applyFill="1" applyBorder="1" applyAlignment="1">
      <alignment horizontal="right" indent="2"/>
    </xf>
    <xf numFmtId="0" fontId="19" fillId="12" borderId="20" xfId="0" applyFont="1" applyFill="1" applyBorder="1" applyAlignment="1">
      <alignment horizontal="center" vertical="center"/>
    </xf>
    <xf numFmtId="0" fontId="19" fillId="12" borderId="2" xfId="0" applyFont="1" applyFill="1" applyBorder="1" applyAlignment="1">
      <alignment horizontal="center" vertical="center"/>
    </xf>
    <xf numFmtId="0" fontId="19" fillId="12" borderId="42" xfId="0" applyFont="1" applyFill="1" applyBorder="1" applyAlignment="1">
      <alignment horizontal="center" vertical="center"/>
    </xf>
    <xf numFmtId="0" fontId="29" fillId="16" borderId="27" xfId="0" applyFont="1" applyFill="1" applyBorder="1" applyAlignment="1">
      <alignment horizontal="center" vertical="center" wrapText="1"/>
    </xf>
    <xf numFmtId="0" fontId="29" fillId="16" borderId="33" xfId="0" applyFont="1" applyFill="1" applyBorder="1" applyAlignment="1">
      <alignment horizontal="center" vertical="center" wrapText="1"/>
    </xf>
    <xf numFmtId="0" fontId="29" fillId="16" borderId="28" xfId="0" applyFont="1" applyFill="1" applyBorder="1" applyAlignment="1">
      <alignment horizontal="center" vertical="center" wrapText="1"/>
    </xf>
    <xf numFmtId="0" fontId="25" fillId="3" borderId="27" xfId="0" applyFont="1" applyFill="1" applyBorder="1" applyAlignment="1">
      <alignment horizontal="right" indent="2"/>
    </xf>
    <xf numFmtId="0" fontId="25" fillId="3" borderId="33" xfId="0" applyFont="1" applyFill="1" applyBorder="1" applyAlignment="1">
      <alignment horizontal="right" indent="2"/>
    </xf>
    <xf numFmtId="0" fontId="25" fillId="0" borderId="8" xfId="0" applyFont="1" applyBorder="1" applyAlignment="1">
      <alignment horizontal="right" indent="2"/>
    </xf>
    <xf numFmtId="0" fontId="25" fillId="0" borderId="9" xfId="0" applyFont="1" applyBorder="1" applyAlignment="1">
      <alignment horizontal="right" indent="2"/>
    </xf>
    <xf numFmtId="0" fontId="25" fillId="0" borderId="17" xfId="0" applyFont="1" applyBorder="1" applyAlignment="1">
      <alignment horizontal="right" indent="2"/>
    </xf>
    <xf numFmtId="0" fontId="25" fillId="0" borderId="18" xfId="0" applyFont="1" applyBorder="1" applyAlignment="1">
      <alignment horizontal="right" indent="2"/>
    </xf>
    <xf numFmtId="0" fontId="25" fillId="0" borderId="19" xfId="0" applyFont="1" applyBorder="1" applyAlignment="1">
      <alignment horizontal="right" indent="2"/>
    </xf>
    <xf numFmtId="0" fontId="33" fillId="4" borderId="17" xfId="0" applyFont="1" applyFill="1" applyBorder="1" applyAlignment="1">
      <alignment horizontal="right" indent="2"/>
    </xf>
    <xf numFmtId="0" fontId="33" fillId="4" borderId="18" xfId="0" applyFont="1" applyFill="1" applyBorder="1" applyAlignment="1">
      <alignment horizontal="right" indent="2"/>
    </xf>
    <xf numFmtId="0" fontId="33" fillId="4" borderId="19" xfId="0" applyFont="1" applyFill="1" applyBorder="1" applyAlignment="1">
      <alignment horizontal="right" indent="2"/>
    </xf>
    <xf numFmtId="0" fontId="33" fillId="4" borderId="30" xfId="0" applyFont="1" applyFill="1" applyBorder="1" applyAlignment="1">
      <alignment horizontal="right" indent="2"/>
    </xf>
    <xf numFmtId="0" fontId="33" fillId="4" borderId="31" xfId="0" applyFont="1" applyFill="1" applyBorder="1" applyAlignment="1">
      <alignment horizontal="right" indent="2"/>
    </xf>
    <xf numFmtId="0" fontId="33" fillId="4" borderId="32" xfId="0" applyFont="1" applyFill="1" applyBorder="1" applyAlignment="1">
      <alignment horizontal="right" indent="2"/>
    </xf>
    <xf numFmtId="0" fontId="25" fillId="15" borderId="27" xfId="0" applyFont="1" applyFill="1" applyBorder="1" applyAlignment="1">
      <alignment horizontal="right" indent="2"/>
    </xf>
    <xf numFmtId="0" fontId="25" fillId="15" borderId="33" xfId="0" applyFont="1" applyFill="1" applyBorder="1" applyAlignment="1">
      <alignment horizontal="right" indent="2"/>
    </xf>
  </cellXfs>
  <cellStyles count="8">
    <cellStyle name="Currency" xfId="1" builtinId="4"/>
    <cellStyle name="Currency 2" xfId="4"/>
    <cellStyle name="Followed Hyperlink" xfId="6" builtinId="9" hidden="1"/>
    <cellStyle name="Followed Hyperlink" xfId="7" builtinId="9" hidden="1"/>
    <cellStyle name="Hyperlink" xfId="2" builtinId="8"/>
    <cellStyle name="Normal" xfId="0" builtinId="0"/>
    <cellStyle name="Normal 2" xfId="3"/>
    <cellStyle name="Normal 3" xfId="5"/>
  </cellStyles>
  <dxfs count="0"/>
  <tableStyles count="0" defaultTableStyle="TableStyleMedium2" defaultPivotStyle="PivotStyleLight16"/>
  <colors>
    <mruColors>
      <color rgb="FFFFFFCC"/>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K27"/>
  <sheetViews>
    <sheetView showRuler="0" zoomScale="110" zoomScaleNormal="110" zoomScalePageLayoutView="110" workbookViewId="0">
      <selection activeCell="N26" sqref="N26"/>
    </sheetView>
  </sheetViews>
  <sheetFormatPr defaultColWidth="8.81640625" defaultRowHeight="14.5"/>
  <cols>
    <col min="9" max="9" width="5.36328125" customWidth="1"/>
  </cols>
  <sheetData>
    <row r="1" spans="1:11" ht="15" thickBot="1"/>
    <row r="2" spans="1:11">
      <c r="A2" s="114" t="s">
        <v>45</v>
      </c>
      <c r="B2" s="115"/>
      <c r="C2" s="115"/>
      <c r="D2" s="115"/>
      <c r="E2" s="115"/>
      <c r="F2" s="115"/>
      <c r="G2" s="115"/>
      <c r="H2" s="115"/>
      <c r="I2" s="115"/>
      <c r="J2" s="115"/>
      <c r="K2" s="116"/>
    </row>
    <row r="3" spans="1:11">
      <c r="A3" s="117"/>
      <c r="B3" s="118"/>
      <c r="C3" s="118"/>
      <c r="D3" s="118"/>
      <c r="E3" s="118"/>
      <c r="F3" s="118"/>
      <c r="G3" s="118"/>
      <c r="H3" s="118"/>
      <c r="I3" s="118"/>
      <c r="J3" s="118"/>
      <c r="K3" s="119"/>
    </row>
    <row r="4" spans="1:11">
      <c r="A4" s="120" t="s">
        <v>15</v>
      </c>
      <c r="B4" s="121"/>
      <c r="C4" s="121"/>
      <c r="D4" s="121"/>
      <c r="E4" s="121"/>
      <c r="F4" s="121"/>
      <c r="G4" s="121"/>
      <c r="H4" s="121"/>
      <c r="I4" s="121"/>
      <c r="J4" s="121"/>
      <c r="K4" s="122"/>
    </row>
    <row r="5" spans="1:11" s="12" customFormat="1">
      <c r="A5" s="129"/>
      <c r="B5" s="130"/>
      <c r="C5" s="130"/>
      <c r="D5" s="130"/>
      <c r="E5" s="130"/>
      <c r="F5" s="130"/>
      <c r="G5" s="130"/>
      <c r="H5" s="130"/>
      <c r="I5" s="130"/>
      <c r="J5" s="130"/>
      <c r="K5" s="131"/>
    </row>
    <row r="6" spans="1:11" ht="59.25" customHeight="1">
      <c r="A6" s="117" t="s">
        <v>71</v>
      </c>
      <c r="B6" s="130"/>
      <c r="C6" s="130"/>
      <c r="D6" s="130"/>
      <c r="E6" s="130"/>
      <c r="F6" s="130"/>
      <c r="G6" s="130"/>
      <c r="H6" s="130"/>
      <c r="I6" s="130"/>
      <c r="J6" s="130"/>
      <c r="K6" s="131"/>
    </row>
    <row r="7" spans="1:11">
      <c r="A7" s="9"/>
      <c r="B7" s="10"/>
      <c r="C7" s="10"/>
      <c r="D7" s="10"/>
      <c r="E7" s="10"/>
      <c r="F7" s="10"/>
      <c r="G7" s="10"/>
      <c r="H7" s="10"/>
      <c r="I7" s="10"/>
      <c r="J7" s="10"/>
      <c r="K7" s="11"/>
    </row>
    <row r="8" spans="1:11">
      <c r="A8" s="147"/>
      <c r="B8" s="148"/>
      <c r="C8" s="148"/>
      <c r="D8" s="148"/>
      <c r="E8" s="148"/>
      <c r="F8" s="148"/>
      <c r="G8" s="148"/>
      <c r="H8" s="148"/>
      <c r="I8" s="148"/>
      <c r="J8" s="148"/>
      <c r="K8" s="149"/>
    </row>
    <row r="9" spans="1:11" ht="15.75" customHeight="1" thickBot="1">
      <c r="A9" s="123"/>
      <c r="B9" s="124"/>
      <c r="C9" s="124"/>
      <c r="D9" s="124"/>
      <c r="E9" s="124"/>
      <c r="F9" s="124"/>
      <c r="G9" s="124"/>
      <c r="H9" s="124"/>
      <c r="I9" s="124"/>
      <c r="J9" s="124"/>
      <c r="K9" s="125"/>
    </row>
    <row r="10" spans="1:11" ht="15" thickBot="1"/>
    <row r="11" spans="1:11" ht="15.5" thickTop="1" thickBot="1">
      <c r="A11" s="150" t="s">
        <v>14</v>
      </c>
      <c r="B11" s="151"/>
      <c r="C11" s="151"/>
      <c r="D11" s="151"/>
      <c r="E11" s="151"/>
      <c r="F11" s="151"/>
      <c r="G11" s="151"/>
      <c r="H11" s="151"/>
      <c r="I11" s="151"/>
      <c r="J11" s="151"/>
      <c r="K11" s="152"/>
    </row>
    <row r="12" spans="1:11" s="12" customFormat="1" ht="43" customHeight="1" thickTop="1">
      <c r="A12" s="132" t="s">
        <v>113</v>
      </c>
      <c r="B12" s="133"/>
      <c r="C12" s="133"/>
      <c r="D12" s="133"/>
      <c r="E12" s="133"/>
      <c r="F12" s="133"/>
      <c r="G12" s="133"/>
      <c r="H12" s="133"/>
      <c r="I12" s="133"/>
      <c r="J12" s="133"/>
      <c r="K12" s="134"/>
    </row>
    <row r="13" spans="1:11" hidden="1">
      <c r="A13" s="141" t="s">
        <v>85</v>
      </c>
      <c r="B13" s="142"/>
      <c r="C13" s="142"/>
      <c r="D13" s="142"/>
      <c r="E13" s="142"/>
      <c r="F13" s="142"/>
      <c r="G13" s="142"/>
      <c r="H13" s="142"/>
      <c r="I13" s="142"/>
      <c r="J13" s="142"/>
      <c r="K13" s="143"/>
    </row>
    <row r="14" spans="1:11" s="14" customFormat="1" hidden="1">
      <c r="A14" s="141" t="s">
        <v>89</v>
      </c>
      <c r="B14" s="142"/>
      <c r="C14" s="142"/>
      <c r="D14" s="142"/>
      <c r="E14" s="142"/>
      <c r="F14" s="142"/>
      <c r="G14" s="142"/>
      <c r="H14" s="142"/>
      <c r="I14" s="142"/>
      <c r="J14" s="142"/>
      <c r="K14" s="143"/>
    </row>
    <row r="15" spans="1:11" s="12" customFormat="1" ht="53" customHeight="1">
      <c r="A15" s="135" t="s">
        <v>114</v>
      </c>
      <c r="B15" s="136"/>
      <c r="C15" s="136"/>
      <c r="D15" s="136"/>
      <c r="E15" s="136"/>
      <c r="F15" s="136"/>
      <c r="G15" s="136"/>
      <c r="H15" s="136"/>
      <c r="I15" s="136"/>
      <c r="J15" s="136"/>
      <c r="K15" s="137"/>
    </row>
    <row r="16" spans="1:11" ht="26" hidden="1" customHeight="1">
      <c r="A16" s="138" t="s">
        <v>72</v>
      </c>
      <c r="B16" s="139"/>
      <c r="C16" s="139"/>
      <c r="D16" s="139"/>
      <c r="E16" s="139"/>
      <c r="F16" s="139"/>
      <c r="G16" s="139"/>
      <c r="H16" s="139"/>
      <c r="I16" s="139"/>
      <c r="J16" s="139"/>
      <c r="K16" s="140"/>
    </row>
    <row r="17" spans="1:11" s="14" customFormat="1" ht="24" customHeight="1">
      <c r="A17" s="138" t="s">
        <v>115</v>
      </c>
      <c r="B17" s="139"/>
      <c r="C17" s="139"/>
      <c r="D17" s="139"/>
      <c r="E17" s="139"/>
      <c r="F17" s="139"/>
      <c r="G17" s="139"/>
      <c r="H17" s="139"/>
      <c r="I17" s="139"/>
      <c r="J17" s="139"/>
      <c r="K17" s="140"/>
    </row>
    <row r="18" spans="1:11" ht="25" customHeight="1" thickBot="1">
      <c r="A18" s="156" t="s">
        <v>116</v>
      </c>
      <c r="B18" s="157"/>
      <c r="C18" s="157"/>
      <c r="D18" s="157"/>
      <c r="E18" s="157"/>
      <c r="F18" s="157"/>
      <c r="G18" s="157"/>
      <c r="H18" s="157"/>
      <c r="I18" s="157"/>
      <c r="J18" s="157"/>
      <c r="K18" s="158"/>
    </row>
    <row r="19" spans="1:11" ht="15" thickBot="1"/>
    <row r="20" spans="1:11">
      <c r="A20" s="126" t="s">
        <v>16</v>
      </c>
      <c r="B20" s="127"/>
      <c r="C20" s="127"/>
      <c r="D20" s="127"/>
      <c r="E20" s="127"/>
      <c r="F20" s="127"/>
      <c r="G20" s="127"/>
      <c r="H20" s="127"/>
      <c r="I20" s="127"/>
      <c r="J20" s="127"/>
      <c r="K20" s="128"/>
    </row>
    <row r="21" spans="1:11">
      <c r="A21" s="129"/>
      <c r="B21" s="130"/>
      <c r="C21" s="130"/>
      <c r="D21" s="130"/>
      <c r="E21" s="130"/>
      <c r="F21" s="130"/>
      <c r="G21" s="130"/>
      <c r="H21" s="130"/>
      <c r="I21" s="130"/>
      <c r="J21" s="130"/>
      <c r="K21" s="131"/>
    </row>
    <row r="22" spans="1:11">
      <c r="A22" s="129" t="s">
        <v>12</v>
      </c>
      <c r="B22" s="130"/>
      <c r="C22" s="130"/>
      <c r="D22" s="130"/>
      <c r="E22" s="130"/>
      <c r="F22" s="130"/>
      <c r="G22" s="130"/>
      <c r="H22" s="130"/>
      <c r="I22" s="130"/>
      <c r="J22" s="130"/>
      <c r="K22" s="131"/>
    </row>
    <row r="23" spans="1:11">
      <c r="A23" s="129"/>
      <c r="B23" s="130"/>
      <c r="C23" s="130"/>
      <c r="D23" s="130"/>
      <c r="E23" s="130"/>
      <c r="F23" s="130"/>
      <c r="G23" s="130"/>
      <c r="H23" s="130"/>
      <c r="I23" s="130"/>
      <c r="J23" s="130"/>
      <c r="K23" s="131"/>
    </row>
    <row r="24" spans="1:11" ht="28.5" customHeight="1">
      <c r="A24" s="120" t="s">
        <v>13</v>
      </c>
      <c r="B24" s="130"/>
      <c r="C24" s="130"/>
      <c r="D24" s="130"/>
      <c r="E24" s="130"/>
      <c r="F24" s="130"/>
      <c r="G24" s="130"/>
      <c r="H24" s="130"/>
      <c r="I24" s="130"/>
      <c r="J24" s="130"/>
      <c r="K24" s="131"/>
    </row>
    <row r="25" spans="1:11">
      <c r="A25" s="153"/>
      <c r="B25" s="154"/>
      <c r="C25" s="154"/>
      <c r="D25" s="154"/>
      <c r="E25" s="154"/>
      <c r="F25" s="154"/>
      <c r="G25" s="154"/>
      <c r="H25" s="154"/>
      <c r="I25" s="154"/>
      <c r="J25" s="154"/>
      <c r="K25" s="155"/>
    </row>
    <row r="26" spans="1:11" ht="42" customHeight="1">
      <c r="A26" s="120" t="s">
        <v>52</v>
      </c>
      <c r="B26" s="130"/>
      <c r="C26" s="130"/>
      <c r="D26" s="130"/>
      <c r="E26" s="130"/>
      <c r="F26" s="130"/>
      <c r="G26" s="130"/>
      <c r="H26" s="130"/>
      <c r="I26" s="130"/>
      <c r="J26" s="130"/>
      <c r="K26" s="131"/>
    </row>
    <row r="27" spans="1:11" ht="15" thickBot="1">
      <c r="A27" s="144"/>
      <c r="B27" s="145"/>
      <c r="C27" s="145"/>
      <c r="D27" s="145"/>
      <c r="E27" s="145"/>
      <c r="F27" s="145"/>
      <c r="G27" s="145"/>
      <c r="H27" s="145"/>
      <c r="I27" s="145"/>
      <c r="J27" s="145"/>
      <c r="K27" s="146"/>
    </row>
  </sheetData>
  <sheetProtection password="8611" sheet="1" objects="1" scenarios="1" selectLockedCells="1" selectUnlockedCells="1"/>
  <mergeCells count="23">
    <mergeCell ref="A27:K27"/>
    <mergeCell ref="A6:K6"/>
    <mergeCell ref="A8:K8"/>
    <mergeCell ref="A11:K11"/>
    <mergeCell ref="A17:K17"/>
    <mergeCell ref="A22:K22"/>
    <mergeCell ref="A23:K23"/>
    <mergeCell ref="A24:K24"/>
    <mergeCell ref="A25:K25"/>
    <mergeCell ref="A26:K26"/>
    <mergeCell ref="A21:K21"/>
    <mergeCell ref="A13:K13"/>
    <mergeCell ref="A18:K18"/>
    <mergeCell ref="A2:K2"/>
    <mergeCell ref="A3:K3"/>
    <mergeCell ref="A4:K4"/>
    <mergeCell ref="A9:K9"/>
    <mergeCell ref="A20:K20"/>
    <mergeCell ref="A5:K5"/>
    <mergeCell ref="A12:K12"/>
    <mergeCell ref="A15:K15"/>
    <mergeCell ref="A16:K16"/>
    <mergeCell ref="A14:K14"/>
  </mergeCells>
  <phoneticPr fontId="30" type="noConversion"/>
  <pageMargins left="0.25" right="0.25" top="0.75" bottom="0.75" header="0.3" footer="0.3"/>
  <pageSetup orientation="portrait" r:id="rId1"/>
  <headerFooter>
    <oddHeader xml:space="preserve">&amp;L&amp;"Times Roman,Regular"&amp;14&amp;K000000SOLICITATION NO.: N00R7400021 &amp;C&amp;"Times Roman,Regular"&amp;12&amp;K000000_x000D__x000D_&amp;R&amp;"Times Roman,Regular"&amp;14&amp;K000000OTHS/OTHS-17-013-S </oddHeader>
    <oddFooter>&amp;L&amp;"Calibri,Regular"&amp;K000000&amp;A&amp;R&amp;"Calibri,Regular"&amp;K000000Page &amp;P</oddFooter>
  </headerFooter>
</worksheet>
</file>

<file path=xl/worksheets/sheet10.xml><?xml version="1.0" encoding="utf-8"?>
<worksheet xmlns="http://schemas.openxmlformats.org/spreadsheetml/2006/main" xmlns:r="http://schemas.openxmlformats.org/officeDocument/2006/relationships">
  <sheetPr enableFormatConditionsCalculation="0">
    <tabColor rgb="FFFF0000"/>
    <pageSetUpPr fitToPage="1"/>
  </sheetPr>
  <dimension ref="A1:F10"/>
  <sheetViews>
    <sheetView showRuler="0" workbookViewId="0">
      <selection activeCell="B6" sqref="B6"/>
    </sheetView>
  </sheetViews>
  <sheetFormatPr defaultColWidth="8.81640625" defaultRowHeight="15.5"/>
  <cols>
    <col min="1" max="1" width="48.81640625" style="1" customWidth="1"/>
    <col min="2" max="2" width="13.453125" style="1" customWidth="1"/>
    <col min="3" max="3" width="13.453125" style="1" bestFit="1" customWidth="1"/>
    <col min="4" max="4" width="14.1796875" style="1" customWidth="1"/>
    <col min="5" max="5" width="13.453125" style="1" bestFit="1" customWidth="1"/>
    <col min="6" max="6" width="15.1796875" style="1" customWidth="1"/>
    <col min="7" max="16384" width="8.81640625" style="1"/>
  </cols>
  <sheetData>
    <row r="1" spans="1:6" ht="16" thickBot="1">
      <c r="A1" s="25"/>
      <c r="B1" s="25"/>
      <c r="C1" s="25"/>
      <c r="D1" s="25"/>
      <c r="E1" s="25"/>
      <c r="F1" s="25"/>
    </row>
    <row r="2" spans="1:6" ht="16" thickBot="1">
      <c r="A2" s="221" t="s">
        <v>48</v>
      </c>
      <c r="B2" s="222"/>
      <c r="C2" s="222"/>
      <c r="D2" s="222"/>
      <c r="E2" s="222"/>
      <c r="F2" s="223"/>
    </row>
    <row r="3" spans="1:6" ht="16" thickBot="1">
      <c r="A3" s="28"/>
      <c r="B3" s="29"/>
      <c r="C3" s="29"/>
      <c r="D3" s="29"/>
      <c r="E3" s="29"/>
      <c r="F3" s="29"/>
    </row>
    <row r="4" spans="1:6" ht="21">
      <c r="A4" s="34" t="s">
        <v>47</v>
      </c>
      <c r="B4" s="35" t="s">
        <v>49</v>
      </c>
      <c r="C4" s="36" t="s">
        <v>50</v>
      </c>
      <c r="D4" s="36" t="s">
        <v>51</v>
      </c>
      <c r="E4" s="36" t="s">
        <v>58</v>
      </c>
      <c r="F4" s="36" t="s">
        <v>59</v>
      </c>
    </row>
    <row r="5" spans="1:6">
      <c r="A5" s="30" t="s">
        <v>53</v>
      </c>
      <c r="B5" s="33">
        <v>0</v>
      </c>
      <c r="C5" s="33">
        <v>0</v>
      </c>
      <c r="D5" s="33">
        <v>0</v>
      </c>
      <c r="E5" s="33">
        <v>0</v>
      </c>
      <c r="F5" s="40">
        <v>0</v>
      </c>
    </row>
    <row r="6" spans="1:6">
      <c r="A6" s="30" t="s">
        <v>54</v>
      </c>
      <c r="B6" s="33">
        <v>0</v>
      </c>
      <c r="C6" s="33">
        <v>0</v>
      </c>
      <c r="D6" s="33">
        <v>0</v>
      </c>
      <c r="E6" s="33">
        <v>0</v>
      </c>
      <c r="F6" s="40">
        <v>0</v>
      </c>
    </row>
    <row r="7" spans="1:6">
      <c r="A7" s="30" t="s">
        <v>55</v>
      </c>
      <c r="B7" s="33">
        <v>0</v>
      </c>
      <c r="C7" s="33">
        <v>0</v>
      </c>
      <c r="D7" s="33">
        <v>0</v>
      </c>
      <c r="E7" s="33">
        <v>0</v>
      </c>
      <c r="F7" s="40">
        <v>0</v>
      </c>
    </row>
    <row r="8" spans="1:6">
      <c r="A8" s="30" t="s">
        <v>56</v>
      </c>
      <c r="B8" s="33">
        <v>0</v>
      </c>
      <c r="C8" s="33">
        <v>0</v>
      </c>
      <c r="D8" s="33">
        <v>0</v>
      </c>
      <c r="E8" s="33">
        <v>0</v>
      </c>
      <c r="F8" s="40">
        <v>0</v>
      </c>
    </row>
    <row r="9" spans="1:6">
      <c r="A9" s="30" t="s">
        <v>57</v>
      </c>
      <c r="B9" s="33">
        <v>0</v>
      </c>
      <c r="C9" s="33">
        <v>0</v>
      </c>
      <c r="D9" s="33">
        <v>0</v>
      </c>
      <c r="E9" s="33">
        <v>0</v>
      </c>
      <c r="F9" s="40">
        <v>0</v>
      </c>
    </row>
    <row r="10" spans="1:6" ht="16" thickBot="1">
      <c r="A10" s="37"/>
      <c r="B10" s="38"/>
      <c r="C10" s="38"/>
      <c r="D10" s="38"/>
      <c r="E10" s="38"/>
      <c r="F10" s="39"/>
    </row>
  </sheetData>
  <sheetProtection password="8611" sheet="1" objects="1" scenarios="1" selectLockedCells="1"/>
  <mergeCells count="1">
    <mergeCell ref="A2:F2"/>
  </mergeCells>
  <pageMargins left="0.25" right="0.25" top="0.75" bottom="0.75" header="0.3" footer="0.3"/>
  <pageSetup orientation="landscape" r:id="rId1"/>
</worksheet>
</file>

<file path=xl/worksheets/sheet11.xml><?xml version="1.0" encoding="utf-8"?>
<worksheet xmlns="http://schemas.openxmlformats.org/spreadsheetml/2006/main" xmlns:r="http://schemas.openxmlformats.org/officeDocument/2006/relationships">
  <sheetPr enableFormatConditionsCalculation="0">
    <tabColor rgb="FFFF0000"/>
  </sheetPr>
  <dimension ref="A1:G18"/>
  <sheetViews>
    <sheetView showRuler="0" topLeftCell="A7" workbookViewId="0">
      <selection activeCell="N26" sqref="N26"/>
    </sheetView>
  </sheetViews>
  <sheetFormatPr defaultColWidth="8.81640625" defaultRowHeight="15.5"/>
  <cols>
    <col min="1" max="1" width="31" style="4" customWidth="1"/>
    <col min="2" max="2" width="16" style="1" customWidth="1"/>
    <col min="3" max="6" width="12" style="1" customWidth="1"/>
    <col min="7" max="7" width="8.81640625" style="79" hidden="1" customWidth="1"/>
    <col min="8" max="16384" width="8.81640625" style="1"/>
  </cols>
  <sheetData>
    <row r="1" spans="1:7" hidden="1">
      <c r="A1" s="110"/>
      <c r="B1" s="25"/>
      <c r="C1" s="25"/>
      <c r="D1" s="25"/>
      <c r="E1" s="25"/>
      <c r="F1" s="25"/>
    </row>
    <row r="2" spans="1:7" ht="48.75" hidden="1" customHeight="1">
      <c r="A2" s="224" t="s">
        <v>73</v>
      </c>
      <c r="B2" s="225"/>
      <c r="C2" s="225"/>
      <c r="D2" s="225"/>
      <c r="E2" s="225"/>
      <c r="F2" s="225"/>
    </row>
    <row r="3" spans="1:7" ht="15.75" hidden="1" customHeight="1">
      <c r="A3" s="226" t="s">
        <v>22</v>
      </c>
      <c r="B3" s="227"/>
      <c r="C3" s="227"/>
      <c r="D3" s="227"/>
      <c r="E3" s="227"/>
      <c r="F3" s="228"/>
    </row>
    <row r="4" spans="1:7" ht="15.75" hidden="1" customHeight="1">
      <c r="A4" s="231" t="s">
        <v>63</v>
      </c>
      <c r="B4" s="232"/>
      <c r="C4" s="232"/>
      <c r="D4" s="232"/>
      <c r="E4" s="232"/>
      <c r="F4" s="233"/>
    </row>
    <row r="5" spans="1:7" ht="15.75" hidden="1" customHeight="1">
      <c r="A5" s="26"/>
      <c r="B5" s="27"/>
      <c r="C5" s="27"/>
      <c r="D5" s="27"/>
      <c r="E5" s="27"/>
      <c r="F5" s="27"/>
    </row>
    <row r="6" spans="1:7" ht="16" hidden="1" thickBot="1">
      <c r="A6" s="28"/>
      <c r="B6" s="29"/>
      <c r="C6" s="29"/>
      <c r="D6" s="29"/>
      <c r="E6" s="29"/>
      <c r="F6" s="29"/>
    </row>
    <row r="7" spans="1:7" s="4" customFormat="1" ht="34.5" customHeight="1" thickBot="1">
      <c r="A7" s="229" t="s">
        <v>1</v>
      </c>
      <c r="B7" s="84" t="s">
        <v>19</v>
      </c>
      <c r="C7" s="85" t="s">
        <v>20</v>
      </c>
      <c r="D7" s="85" t="s">
        <v>21</v>
      </c>
      <c r="E7" s="100" t="s">
        <v>58</v>
      </c>
      <c r="F7" s="101" t="s">
        <v>59</v>
      </c>
      <c r="G7" s="80" t="s">
        <v>82</v>
      </c>
    </row>
    <row r="8" spans="1:7" ht="31.5">
      <c r="A8" s="230"/>
      <c r="B8" s="107" t="s">
        <v>62</v>
      </c>
      <c r="C8" s="107" t="s">
        <v>62</v>
      </c>
      <c r="D8" s="107" t="s">
        <v>62</v>
      </c>
      <c r="E8" s="108" t="s">
        <v>62</v>
      </c>
      <c r="F8" s="109" t="s">
        <v>62</v>
      </c>
    </row>
    <row r="9" spans="1:7" ht="42" customHeight="1">
      <c r="A9" s="54" t="s">
        <v>23</v>
      </c>
      <c r="B9" s="33">
        <v>0</v>
      </c>
      <c r="C9" s="33">
        <v>0</v>
      </c>
      <c r="D9" s="33">
        <v>0</v>
      </c>
      <c r="E9" s="33">
        <v>0</v>
      </c>
      <c r="F9" s="33">
        <v>0</v>
      </c>
      <c r="G9" s="79">
        <v>2000</v>
      </c>
    </row>
    <row r="10" spans="1:7" ht="42" customHeight="1">
      <c r="A10" s="54" t="s">
        <v>3</v>
      </c>
      <c r="B10" s="33">
        <v>0</v>
      </c>
      <c r="C10" s="33">
        <v>0</v>
      </c>
      <c r="D10" s="33">
        <v>0</v>
      </c>
      <c r="E10" s="33">
        <v>0</v>
      </c>
      <c r="F10" s="33">
        <v>0</v>
      </c>
      <c r="G10" s="79">
        <v>1000</v>
      </c>
    </row>
    <row r="11" spans="1:7" ht="42" customHeight="1">
      <c r="A11" s="54" t="s">
        <v>4</v>
      </c>
      <c r="B11" s="33">
        <v>0</v>
      </c>
      <c r="C11" s="33">
        <v>0</v>
      </c>
      <c r="D11" s="33">
        <v>0</v>
      </c>
      <c r="E11" s="33">
        <v>0</v>
      </c>
      <c r="F11" s="33">
        <v>0</v>
      </c>
      <c r="G11" s="79">
        <v>2000</v>
      </c>
    </row>
    <row r="12" spans="1:7" ht="42" customHeight="1">
      <c r="A12" s="54" t="s">
        <v>24</v>
      </c>
      <c r="B12" s="33">
        <v>0</v>
      </c>
      <c r="C12" s="33">
        <v>0</v>
      </c>
      <c r="D12" s="33">
        <v>0</v>
      </c>
      <c r="E12" s="33">
        <v>0</v>
      </c>
      <c r="F12" s="33">
        <v>0</v>
      </c>
      <c r="G12" s="79">
        <v>1000</v>
      </c>
    </row>
    <row r="13" spans="1:7" ht="42" customHeight="1">
      <c r="A13" s="54" t="s">
        <v>25</v>
      </c>
      <c r="B13" s="33">
        <v>0</v>
      </c>
      <c r="C13" s="33">
        <v>0</v>
      </c>
      <c r="D13" s="33">
        <v>0</v>
      </c>
      <c r="E13" s="33">
        <v>0</v>
      </c>
      <c r="F13" s="33">
        <v>0</v>
      </c>
      <c r="G13" s="79">
        <v>500</v>
      </c>
    </row>
    <row r="14" spans="1:7" ht="16" thickBot="1">
      <c r="A14" s="111"/>
      <c r="B14" s="31"/>
      <c r="C14" s="31"/>
      <c r="D14" s="31"/>
      <c r="E14" s="31"/>
      <c r="F14" s="32"/>
    </row>
    <row r="16" spans="1:7" ht="39" customHeight="1">
      <c r="A16" s="112" t="s">
        <v>145</v>
      </c>
      <c r="B16" s="82">
        <f>AVERAGE(B9:F13)</f>
        <v>0</v>
      </c>
      <c r="C16" s="24"/>
      <c r="D16" s="24"/>
      <c r="E16" s="24"/>
      <c r="F16" s="24"/>
    </row>
    <row r="17" spans="1:2" ht="31" hidden="1">
      <c r="A17" s="112" t="s">
        <v>80</v>
      </c>
      <c r="B17" s="81">
        <f>SUM(G9:G13)</f>
        <v>6500</v>
      </c>
    </row>
    <row r="18" spans="1:2" ht="41" customHeight="1">
      <c r="A18" s="113" t="s">
        <v>81</v>
      </c>
      <c r="B18" s="82">
        <f>B16*B17</f>
        <v>0</v>
      </c>
    </row>
  </sheetData>
  <sheetProtection password="8611" sheet="1" objects="1" scenarios="1" selectLockedCells="1"/>
  <mergeCells count="4">
    <mergeCell ref="A2:F2"/>
    <mergeCell ref="A3:F3"/>
    <mergeCell ref="A7:A8"/>
    <mergeCell ref="A4:F4"/>
  </mergeCells>
  <phoneticPr fontId="30" type="noConversion"/>
  <pageMargins left="0.25" right="0.25" top="0.75" bottom="0.75" header="0.3" footer="0.3"/>
  <pageSetup orientation="portrait" r:id="rId1"/>
  <headerFooter>
    <oddHeader xml:space="preserve">&amp;L&amp;"Times Roman,Regular"&amp;14&amp;K000000SOLICITATION NO.: N00R7400021 &amp;C&amp;"Times Roman,Regular"&amp;12&amp;K000000_x000D__x000D_&amp;R&amp;"Times Roman,Regular"&amp;14&amp;K000000OTHS/OTHS-17-013-S </oddHeader>
    <oddFooter>&amp;L&amp;"Calibri,Regular"&amp;K000000&amp;A&amp;R&amp;"Calibri,Regular"&amp;K000000Page &amp;P</oddFooter>
  </headerFooter>
</worksheet>
</file>

<file path=xl/worksheets/sheet12.xml><?xml version="1.0" encoding="utf-8"?>
<worksheet xmlns="http://schemas.openxmlformats.org/spreadsheetml/2006/main" xmlns:r="http://schemas.openxmlformats.org/officeDocument/2006/relationships">
  <sheetPr enableFormatConditionsCalculation="0">
    <tabColor rgb="FF00B050"/>
  </sheetPr>
  <dimension ref="A1:D16"/>
  <sheetViews>
    <sheetView showRuler="0" workbookViewId="0">
      <selection activeCell="N26" sqref="N26"/>
    </sheetView>
  </sheetViews>
  <sheetFormatPr defaultColWidth="8.81640625" defaultRowHeight="14.5"/>
  <cols>
    <col min="1" max="1" width="39.36328125" bestFit="1" customWidth="1"/>
    <col min="2" max="2" width="10.1796875" bestFit="1" customWidth="1"/>
    <col min="3" max="3" width="12.6328125" customWidth="1"/>
    <col min="4" max="4" width="26.81640625" customWidth="1"/>
  </cols>
  <sheetData>
    <row r="1" spans="1:4" ht="26.5" thickBot="1">
      <c r="A1" s="240" t="s">
        <v>46</v>
      </c>
      <c r="B1" s="241"/>
      <c r="C1" s="241"/>
      <c r="D1" s="242"/>
    </row>
    <row r="2" spans="1:4" ht="17.5" hidden="1" thickBot="1">
      <c r="A2" s="17"/>
      <c r="B2" s="17"/>
      <c r="C2" s="18"/>
      <c r="D2" s="17"/>
    </row>
    <row r="3" spans="1:4" ht="30" hidden="1" customHeight="1" thickBot="1">
      <c r="A3" s="243" t="s">
        <v>90</v>
      </c>
      <c r="B3" s="244"/>
      <c r="C3" s="244"/>
      <c r="D3" s="23">
        <f>'SaaS Implementation Costs'!D20</f>
        <v>0</v>
      </c>
    </row>
    <row r="4" spans="1:4" s="14" customFormat="1" ht="30" hidden="1" customHeight="1" thickBot="1">
      <c r="A4" s="256" t="s">
        <v>91</v>
      </c>
      <c r="B4" s="257"/>
      <c r="C4" s="257"/>
      <c r="D4" s="23">
        <f>'COTS Implementation Costs'!D20</f>
        <v>0</v>
      </c>
    </row>
    <row r="5" spans="1:4" ht="17.5" hidden="1" thickBot="1">
      <c r="A5" s="17"/>
      <c r="B5" s="17"/>
      <c r="C5" s="18"/>
      <c r="D5" s="17"/>
    </row>
    <row r="6" spans="1:4" ht="29.25" customHeight="1">
      <c r="A6" s="245" t="s">
        <v>101</v>
      </c>
      <c r="B6" s="246"/>
      <c r="C6" s="246"/>
      <c r="D6" s="20">
        <f>'Year 1 Costs'!D33</f>
        <v>0</v>
      </c>
    </row>
    <row r="7" spans="1:4" ht="29.25" customHeight="1">
      <c r="A7" s="247" t="s">
        <v>102</v>
      </c>
      <c r="B7" s="248"/>
      <c r="C7" s="249"/>
      <c r="D7" s="21">
        <f>'Year 2 Costs'!D33</f>
        <v>0</v>
      </c>
    </row>
    <row r="8" spans="1:4" ht="29.25" customHeight="1">
      <c r="A8" s="247" t="s">
        <v>103</v>
      </c>
      <c r="B8" s="248"/>
      <c r="C8" s="249"/>
      <c r="D8" s="21">
        <f>'Year 3 Costs'!D33</f>
        <v>0</v>
      </c>
    </row>
    <row r="9" spans="1:4" s="14" customFormat="1" ht="29.25" customHeight="1">
      <c r="A9" s="250" t="s">
        <v>104</v>
      </c>
      <c r="B9" s="251"/>
      <c r="C9" s="252"/>
      <c r="D9" s="21">
        <f>'Option Yr 1 Costs'!D33</f>
        <v>0</v>
      </c>
    </row>
    <row r="10" spans="1:4" s="14" customFormat="1" ht="29.25" customHeight="1" thickBot="1">
      <c r="A10" s="253" t="s">
        <v>105</v>
      </c>
      <c r="B10" s="254"/>
      <c r="C10" s="255"/>
      <c r="D10" s="22">
        <f>'Option Yr 2 Costs'!D33</f>
        <v>0</v>
      </c>
    </row>
    <row r="11" spans="1:4" s="14" customFormat="1" ht="29.25" customHeight="1" thickBot="1">
      <c r="A11" s="234" t="s">
        <v>83</v>
      </c>
      <c r="B11" s="235"/>
      <c r="C11" s="236"/>
      <c r="D11" s="83">
        <f>'Work Order Labor Pricing'!B18</f>
        <v>0</v>
      </c>
    </row>
    <row r="12" spans="1:4" ht="17">
      <c r="A12" s="16"/>
      <c r="B12" s="17"/>
      <c r="C12" s="18"/>
      <c r="D12" s="19"/>
    </row>
    <row r="13" spans="1:4" ht="17.5" thickBot="1">
      <c r="A13" s="16"/>
      <c r="B13" s="17"/>
      <c r="C13" s="18"/>
      <c r="D13" s="19"/>
    </row>
    <row r="14" spans="1:4" ht="26.25" customHeight="1" thickBot="1">
      <c r="A14" s="237" t="s">
        <v>6</v>
      </c>
      <c r="B14" s="238"/>
      <c r="C14" s="239"/>
      <c r="D14" s="92">
        <f>SUM(D3,D6:D11)</f>
        <v>0</v>
      </c>
    </row>
    <row r="15" spans="1:4">
      <c r="A15" s="3"/>
      <c r="C15" s="2"/>
    </row>
    <row r="16" spans="1:4">
      <c r="A16" s="3"/>
      <c r="C16" s="2"/>
    </row>
  </sheetData>
  <sheetProtection password="8611" sheet="1" objects="1" scenarios="1" selectLockedCells="1" selectUnlockedCells="1"/>
  <mergeCells count="10">
    <mergeCell ref="A11:C11"/>
    <mergeCell ref="A14:C14"/>
    <mergeCell ref="A1:D1"/>
    <mergeCell ref="A3:C3"/>
    <mergeCell ref="A6:C6"/>
    <mergeCell ref="A7:C7"/>
    <mergeCell ref="A8:C8"/>
    <mergeCell ref="A9:C9"/>
    <mergeCell ref="A10:C10"/>
    <mergeCell ref="A4:C4"/>
  </mergeCells>
  <phoneticPr fontId="30" type="noConversion"/>
  <pageMargins left="0.25" right="0.25" top="0.75" bottom="0.75" header="0.3" footer="0.3"/>
  <pageSetup orientation="portrait" r:id="rId1"/>
  <headerFooter>
    <oddHeader xml:space="preserve">&amp;L&amp;"Times Roman,Regular"&amp;14&amp;K000000SOLICITATION NO.: N00R7400021 &amp;C&amp;"Times Roman,Regular"&amp;12&amp;K000000_x000D__x000D_&amp;R&amp;"Times Roman,Regular"&amp;14&amp;K000000OTHS/OTHS-17-013-S </oddHeader>
    <oddFooter>&amp;L&amp;"Calibri,Regular"&amp;K000000&amp;A&amp;R&amp;"Calibri,Regular"&amp;K000000Page &amp;P</oddFooter>
  </headerFooter>
</worksheet>
</file>

<file path=xl/worksheets/sheet2.xml><?xml version="1.0" encoding="utf-8"?>
<worksheet xmlns="http://schemas.openxmlformats.org/spreadsheetml/2006/main" xmlns:r="http://schemas.openxmlformats.org/officeDocument/2006/relationships">
  <dimension ref="A1:K17"/>
  <sheetViews>
    <sheetView showRuler="0" workbookViewId="0">
      <selection activeCell="N26" sqref="N26"/>
    </sheetView>
  </sheetViews>
  <sheetFormatPr defaultColWidth="8.81640625" defaultRowHeight="14.5"/>
  <cols>
    <col min="9" max="9" width="4" customWidth="1"/>
  </cols>
  <sheetData>
    <row r="1" spans="1:11" s="14" customFormat="1" ht="75" customHeight="1">
      <c r="A1" s="159" t="s">
        <v>143</v>
      </c>
      <c r="B1" s="160"/>
      <c r="C1" s="160"/>
      <c r="D1" s="160"/>
      <c r="E1" s="160"/>
      <c r="F1" s="160"/>
      <c r="G1" s="160"/>
      <c r="H1" s="160"/>
      <c r="I1" s="160"/>
      <c r="J1" s="160"/>
      <c r="K1" s="160"/>
    </row>
    <row r="2" spans="1:11" s="14" customFormat="1" ht="15" thickBot="1">
      <c r="A2" s="161"/>
      <c r="B2" s="161"/>
      <c r="C2" s="161"/>
      <c r="D2" s="161"/>
      <c r="E2" s="161"/>
      <c r="F2" s="161"/>
      <c r="G2" s="161"/>
      <c r="H2" s="161"/>
      <c r="I2" s="161"/>
      <c r="J2" s="161"/>
      <c r="K2" s="161"/>
    </row>
    <row r="3" spans="1:11" ht="19" thickBot="1">
      <c r="A3" s="170" t="s">
        <v>144</v>
      </c>
      <c r="B3" s="171"/>
      <c r="C3" s="171"/>
      <c r="D3" s="171"/>
      <c r="E3" s="171"/>
      <c r="F3" s="171"/>
      <c r="G3" s="171"/>
      <c r="H3" s="171"/>
      <c r="I3" s="171"/>
      <c r="J3" s="171"/>
      <c r="K3" s="172"/>
    </row>
    <row r="4" spans="1:11">
      <c r="A4" s="12"/>
      <c r="B4" s="12"/>
      <c r="C4" s="12"/>
      <c r="D4" s="12"/>
      <c r="E4" s="12"/>
      <c r="F4" s="12"/>
      <c r="G4" s="12"/>
      <c r="H4" s="12"/>
      <c r="I4" s="12"/>
    </row>
    <row r="5" spans="1:11" ht="15" thickBot="1"/>
    <row r="6" spans="1:11">
      <c r="A6" s="177" t="s">
        <v>29</v>
      </c>
      <c r="B6" s="178"/>
      <c r="C6" s="178"/>
      <c r="D6" s="178"/>
      <c r="E6" s="175"/>
      <c r="F6" s="175"/>
      <c r="G6" s="175"/>
      <c r="H6" s="175"/>
      <c r="I6" s="175"/>
      <c r="J6" s="175"/>
      <c r="K6" s="176"/>
    </row>
    <row r="7" spans="1:11">
      <c r="A7" s="162" t="s">
        <v>30</v>
      </c>
      <c r="B7" s="163"/>
      <c r="C7" s="163"/>
      <c r="D7" s="163"/>
      <c r="E7" s="167"/>
      <c r="F7" s="167"/>
      <c r="G7" s="167"/>
      <c r="H7" s="167"/>
      <c r="I7" s="167"/>
      <c r="J7" s="167"/>
      <c r="K7" s="168"/>
    </row>
    <row r="8" spans="1:11">
      <c r="A8" s="162" t="s">
        <v>31</v>
      </c>
      <c r="B8" s="163"/>
      <c r="C8" s="163"/>
      <c r="D8" s="163"/>
      <c r="E8" s="167"/>
      <c r="F8" s="167"/>
      <c r="G8" s="167"/>
      <c r="H8" s="167"/>
      <c r="I8" s="167"/>
      <c r="J8" s="167"/>
      <c r="K8" s="168"/>
    </row>
    <row r="9" spans="1:11">
      <c r="A9" s="162" t="s">
        <v>32</v>
      </c>
      <c r="B9" s="163"/>
      <c r="C9" s="163"/>
      <c r="D9" s="163"/>
      <c r="E9" s="167"/>
      <c r="F9" s="167"/>
      <c r="G9" s="167"/>
      <c r="H9" s="167"/>
      <c r="I9" s="167"/>
      <c r="J9" s="167"/>
      <c r="K9" s="168"/>
    </row>
    <row r="10" spans="1:11">
      <c r="A10" s="162" t="s">
        <v>33</v>
      </c>
      <c r="B10" s="163"/>
      <c r="C10" s="163"/>
      <c r="D10" s="163"/>
      <c r="E10" s="167"/>
      <c r="F10" s="167"/>
      <c r="G10" s="167"/>
      <c r="H10" s="167"/>
      <c r="I10" s="167"/>
      <c r="J10" s="167"/>
      <c r="K10" s="168"/>
    </row>
    <row r="11" spans="1:11">
      <c r="A11" s="162" t="s">
        <v>34</v>
      </c>
      <c r="B11" s="163"/>
      <c r="C11" s="163"/>
      <c r="D11" s="163"/>
      <c r="E11" s="167"/>
      <c r="F11" s="167"/>
      <c r="G11" s="167"/>
      <c r="H11" s="167"/>
      <c r="I11" s="167"/>
      <c r="J11" s="167"/>
      <c r="K11" s="168"/>
    </row>
    <row r="12" spans="1:11">
      <c r="A12" s="162" t="s">
        <v>35</v>
      </c>
      <c r="B12" s="163"/>
      <c r="C12" s="163"/>
      <c r="D12" s="163"/>
      <c r="E12" s="167"/>
      <c r="F12" s="167"/>
      <c r="G12" s="167"/>
      <c r="H12" s="167"/>
      <c r="I12" s="167"/>
      <c r="J12" s="167"/>
      <c r="K12" s="168"/>
    </row>
    <row r="13" spans="1:11">
      <c r="A13" s="162" t="s">
        <v>36</v>
      </c>
      <c r="B13" s="163"/>
      <c r="C13" s="163"/>
      <c r="D13" s="163"/>
      <c r="E13" s="169"/>
      <c r="F13" s="167"/>
      <c r="G13" s="167"/>
      <c r="H13" s="167"/>
      <c r="I13" s="167"/>
      <c r="J13" s="167"/>
      <c r="K13" s="168"/>
    </row>
    <row r="14" spans="1:11" ht="69" customHeight="1">
      <c r="A14" s="162" t="s">
        <v>37</v>
      </c>
      <c r="B14" s="163"/>
      <c r="C14" s="163"/>
      <c r="D14" s="163"/>
      <c r="E14" s="167"/>
      <c r="F14" s="167"/>
      <c r="G14" s="167"/>
      <c r="H14" s="167"/>
      <c r="I14" s="167"/>
      <c r="J14" s="167"/>
      <c r="K14" s="168"/>
    </row>
    <row r="15" spans="1:11" ht="20.5" customHeight="1">
      <c r="A15" s="162" t="s">
        <v>38</v>
      </c>
      <c r="B15" s="163"/>
      <c r="C15" s="163"/>
      <c r="D15" s="163"/>
      <c r="E15" s="167"/>
      <c r="F15" s="167"/>
      <c r="G15" s="167"/>
      <c r="H15" s="167"/>
      <c r="I15" s="167"/>
      <c r="J15" s="167"/>
      <c r="K15" s="168"/>
    </row>
    <row r="16" spans="1:11">
      <c r="A16" s="162" t="s">
        <v>39</v>
      </c>
      <c r="B16" s="163"/>
      <c r="C16" s="163"/>
      <c r="D16" s="163"/>
      <c r="E16" s="167"/>
      <c r="F16" s="167"/>
      <c r="G16" s="167"/>
      <c r="H16" s="167"/>
      <c r="I16" s="167"/>
      <c r="J16" s="167"/>
      <c r="K16" s="168"/>
    </row>
    <row r="17" spans="1:11" ht="15" thickBot="1">
      <c r="A17" s="173" t="s">
        <v>40</v>
      </c>
      <c r="B17" s="174"/>
      <c r="C17" s="174"/>
      <c r="D17" s="174"/>
      <c r="E17" s="164"/>
      <c r="F17" s="165"/>
      <c r="G17" s="165"/>
      <c r="H17" s="165"/>
      <c r="I17" s="165"/>
      <c r="J17" s="165"/>
      <c r="K17" s="166"/>
    </row>
  </sheetData>
  <sheetProtection password="8611" sheet="1" objects="1" scenarios="1" selectLockedCells="1"/>
  <mergeCells count="27">
    <mergeCell ref="A14:D14"/>
    <mergeCell ref="A15:D15"/>
    <mergeCell ref="A6:D6"/>
    <mergeCell ref="A7:D7"/>
    <mergeCell ref="A8:D8"/>
    <mergeCell ref="A9:D9"/>
    <mergeCell ref="E8:K8"/>
    <mergeCell ref="E9:K9"/>
    <mergeCell ref="E10:K10"/>
    <mergeCell ref="A12:D12"/>
    <mergeCell ref="A13:D13"/>
    <mergeCell ref="A1:K1"/>
    <mergeCell ref="A2:K2"/>
    <mergeCell ref="A10:D10"/>
    <mergeCell ref="E17:K17"/>
    <mergeCell ref="E11:K11"/>
    <mergeCell ref="E12:K12"/>
    <mergeCell ref="E13:K13"/>
    <mergeCell ref="E14:K14"/>
    <mergeCell ref="E15:K15"/>
    <mergeCell ref="E16:K16"/>
    <mergeCell ref="A11:D11"/>
    <mergeCell ref="A3:K3"/>
    <mergeCell ref="A16:D16"/>
    <mergeCell ref="A17:D17"/>
    <mergeCell ref="E6:K6"/>
    <mergeCell ref="E7:K7"/>
  </mergeCells>
  <phoneticPr fontId="30" type="noConversion"/>
  <pageMargins left="0.25" right="0.25" top="0.75" bottom="0.75" header="0.3" footer="0.3"/>
  <pageSetup orientation="portrait" r:id="rId1"/>
  <headerFooter>
    <oddHeader xml:space="preserve">&amp;L&amp;"Times Roman,Regular"&amp;14&amp;K000000SOLICITATION NO.: N00R7400021 &amp;C&amp;"Times Roman,Regular"&amp;12&amp;K000000_x000D__x000D_&amp;R&amp;"Times Roman,Regular"&amp;14&amp;K000000OTHS/OTHS-17-013-S </oddHeader>
    <oddFooter>&amp;L&amp;"Calibri,Regular"&amp;K000000&amp;A&amp;R&amp;"Calibri,Regular"&amp;K000000Page &amp;P</oddFooter>
  </headerFooter>
</worksheet>
</file>

<file path=xl/worksheets/sheet3.xml><?xml version="1.0" encoding="utf-8"?>
<worksheet xmlns="http://schemas.openxmlformats.org/spreadsheetml/2006/main" xmlns:r="http://schemas.openxmlformats.org/officeDocument/2006/relationships">
  <dimension ref="A1:D20"/>
  <sheetViews>
    <sheetView showRuler="0" workbookViewId="0">
      <selection activeCell="B10" sqref="B10:B15"/>
    </sheetView>
  </sheetViews>
  <sheetFormatPr defaultColWidth="8.81640625" defaultRowHeight="14.5"/>
  <cols>
    <col min="1" max="1" width="30.6328125" customWidth="1"/>
    <col min="2" max="2" width="28.453125" customWidth="1"/>
    <col min="3" max="3" width="21.1796875" customWidth="1"/>
    <col min="4" max="4" width="20.453125" style="15" customWidth="1"/>
    <col min="11" max="11" width="57.81640625" customWidth="1"/>
  </cols>
  <sheetData>
    <row r="1" spans="1:4" ht="15" thickBot="1">
      <c r="A1" s="42"/>
      <c r="B1" s="42"/>
      <c r="C1" s="42"/>
      <c r="D1" s="62"/>
    </row>
    <row r="2" spans="1:4" ht="19" thickBot="1">
      <c r="A2" s="179" t="s">
        <v>97</v>
      </c>
      <c r="B2" s="180"/>
      <c r="C2" s="180"/>
      <c r="D2" s="181"/>
    </row>
    <row r="3" spans="1:4" ht="19" thickBot="1">
      <c r="A3" s="194" t="s">
        <v>86</v>
      </c>
      <c r="B3" s="195"/>
      <c r="C3" s="195"/>
      <c r="D3" s="196"/>
    </row>
    <row r="4" spans="1:4" ht="15" hidden="1" thickBot="1">
      <c r="A4" s="187" t="s">
        <v>18</v>
      </c>
      <c r="B4" s="188"/>
      <c r="C4" s="188"/>
      <c r="D4" s="189"/>
    </row>
    <row r="5" spans="1:4" ht="29">
      <c r="A5" s="63" t="s">
        <v>0</v>
      </c>
      <c r="B5" s="64" t="s">
        <v>41</v>
      </c>
      <c r="C5" s="65" t="s">
        <v>27</v>
      </c>
      <c r="D5" s="66" t="s">
        <v>7</v>
      </c>
    </row>
    <row r="6" spans="1:4" s="12" customFormat="1" hidden="1">
      <c r="A6" s="67" t="s">
        <v>2</v>
      </c>
      <c r="B6" s="68"/>
      <c r="C6" s="69"/>
      <c r="D6" s="69"/>
    </row>
    <row r="7" spans="1:4" ht="17">
      <c r="A7" s="93" t="s">
        <v>84</v>
      </c>
      <c r="B7" s="52">
        <v>250</v>
      </c>
      <c r="C7" s="77"/>
      <c r="D7" s="70">
        <f>B7*C7</f>
        <v>0</v>
      </c>
    </row>
    <row r="8" spans="1:4">
      <c r="A8" s="191" t="s">
        <v>26</v>
      </c>
      <c r="B8" s="192"/>
      <c r="C8" s="192"/>
      <c r="D8" s="193"/>
    </row>
    <row r="9" spans="1:4" ht="43.5">
      <c r="A9" s="78" t="s">
        <v>79</v>
      </c>
      <c r="B9" s="60">
        <v>50</v>
      </c>
      <c r="C9" s="77"/>
      <c r="D9" s="71">
        <f>B9*C9</f>
        <v>0</v>
      </c>
    </row>
    <row r="10" spans="1:4">
      <c r="A10" s="76" t="s">
        <v>17</v>
      </c>
      <c r="B10" s="60"/>
      <c r="C10" s="77"/>
      <c r="D10" s="71">
        <f t="shared" ref="D10" si="0">B10*C10</f>
        <v>0</v>
      </c>
    </row>
    <row r="11" spans="1:4" s="14" customFormat="1">
      <c r="A11" s="76" t="s">
        <v>17</v>
      </c>
      <c r="B11" s="60"/>
      <c r="C11" s="77"/>
      <c r="D11" s="71">
        <f t="shared" ref="D11:D15" si="1">B11*C11</f>
        <v>0</v>
      </c>
    </row>
    <row r="12" spans="1:4" s="14" customFormat="1">
      <c r="A12" s="76" t="s">
        <v>17</v>
      </c>
      <c r="B12" s="60"/>
      <c r="C12" s="77"/>
      <c r="D12" s="71">
        <f t="shared" si="1"/>
        <v>0</v>
      </c>
    </row>
    <row r="13" spans="1:4" s="14" customFormat="1">
      <c r="A13" s="76" t="s">
        <v>17</v>
      </c>
      <c r="B13" s="60"/>
      <c r="C13" s="77"/>
      <c r="D13" s="71">
        <f t="shared" si="1"/>
        <v>0</v>
      </c>
    </row>
    <row r="14" spans="1:4" s="14" customFormat="1">
      <c r="A14" s="76" t="s">
        <v>17</v>
      </c>
      <c r="B14" s="60"/>
      <c r="C14" s="77"/>
      <c r="D14" s="71">
        <f t="shared" si="1"/>
        <v>0</v>
      </c>
    </row>
    <row r="15" spans="1:4" s="14" customFormat="1">
      <c r="A15" s="76" t="s">
        <v>17</v>
      </c>
      <c r="B15" s="60"/>
      <c r="C15" s="77"/>
      <c r="D15" s="71">
        <f t="shared" si="1"/>
        <v>0</v>
      </c>
    </row>
    <row r="16" spans="1:4" ht="16" thickBot="1">
      <c r="A16" s="184" t="s">
        <v>28</v>
      </c>
      <c r="B16" s="185"/>
      <c r="C16" s="186"/>
      <c r="D16" s="72">
        <f>SUM(D7:D15)</f>
        <v>0</v>
      </c>
    </row>
    <row r="17" spans="1:4" s="12" customFormat="1">
      <c r="A17" s="190" t="s">
        <v>94</v>
      </c>
      <c r="B17" s="190"/>
      <c r="C17" s="190"/>
      <c r="D17" s="190"/>
    </row>
    <row r="18" spans="1:4">
      <c r="A18" s="73" t="s">
        <v>95</v>
      </c>
      <c r="B18" s="46"/>
      <c r="C18" s="47"/>
      <c r="D18" s="74"/>
    </row>
    <row r="19" spans="1:4" ht="15" thickBot="1">
      <c r="A19" s="75"/>
      <c r="B19" s="42"/>
      <c r="C19" s="42"/>
      <c r="D19" s="62"/>
    </row>
    <row r="20" spans="1:4" s="12" customFormat="1" ht="21.5" thickBot="1">
      <c r="A20" s="182" t="s">
        <v>96</v>
      </c>
      <c r="B20" s="183"/>
      <c r="C20" s="183"/>
      <c r="D20" s="56">
        <f>D16</f>
        <v>0</v>
      </c>
    </row>
  </sheetData>
  <sheetProtection selectLockedCells="1"/>
  <mergeCells count="7">
    <mergeCell ref="A2:D2"/>
    <mergeCell ref="A20:C20"/>
    <mergeCell ref="A16:C16"/>
    <mergeCell ref="A4:D4"/>
    <mergeCell ref="A17:D17"/>
    <mergeCell ref="A8:D8"/>
    <mergeCell ref="A3:D3"/>
  </mergeCells>
  <phoneticPr fontId="30" type="noConversion"/>
  <pageMargins left="0.25" right="0.25" top="0.75" bottom="0.75" header="0.3" footer="0.3"/>
  <pageSetup orientation="landscape" r:id="rId1"/>
</worksheet>
</file>

<file path=xl/worksheets/sheet4.xml><?xml version="1.0" encoding="utf-8"?>
<worksheet xmlns="http://schemas.openxmlformats.org/spreadsheetml/2006/main" xmlns:r="http://schemas.openxmlformats.org/officeDocument/2006/relationships">
  <dimension ref="A1:D20"/>
  <sheetViews>
    <sheetView showRuler="0" workbookViewId="0">
      <selection activeCell="B10" sqref="B10:B15"/>
    </sheetView>
  </sheetViews>
  <sheetFormatPr defaultColWidth="8.81640625" defaultRowHeight="14.5"/>
  <cols>
    <col min="1" max="1" width="30.6328125" style="14" customWidth="1"/>
    <col min="2" max="2" width="28.453125" style="14" customWidth="1"/>
    <col min="3" max="3" width="21.1796875" style="14" customWidth="1"/>
    <col min="4" max="4" width="20.453125" style="15" customWidth="1"/>
    <col min="5" max="10" width="8.81640625" style="14"/>
    <col min="11" max="11" width="57.81640625" style="14" customWidth="1"/>
    <col min="12" max="16384" width="8.81640625" style="14"/>
  </cols>
  <sheetData>
    <row r="1" spans="1:4" ht="15" thickBot="1">
      <c r="A1" s="42"/>
      <c r="B1" s="42"/>
      <c r="C1" s="42"/>
      <c r="D1" s="62"/>
    </row>
    <row r="2" spans="1:4" ht="19" thickBot="1">
      <c r="A2" s="179" t="s">
        <v>98</v>
      </c>
      <c r="B2" s="180"/>
      <c r="C2" s="180"/>
      <c r="D2" s="181"/>
    </row>
    <row r="3" spans="1:4" ht="19" thickBot="1">
      <c r="A3" s="194" t="s">
        <v>87</v>
      </c>
      <c r="B3" s="195"/>
      <c r="C3" s="195"/>
      <c r="D3" s="196"/>
    </row>
    <row r="4" spans="1:4" ht="15" hidden="1" thickBot="1">
      <c r="A4" s="187" t="s">
        <v>88</v>
      </c>
      <c r="B4" s="188"/>
      <c r="C4" s="188"/>
      <c r="D4" s="189"/>
    </row>
    <row r="5" spans="1:4" ht="29">
      <c r="A5" s="63" t="s">
        <v>0</v>
      </c>
      <c r="B5" s="64" t="s">
        <v>41</v>
      </c>
      <c r="C5" s="65" t="s">
        <v>27</v>
      </c>
      <c r="D5" s="66" t="s">
        <v>7</v>
      </c>
    </row>
    <row r="6" spans="1:4" hidden="1">
      <c r="A6" s="67" t="s">
        <v>2</v>
      </c>
      <c r="B6" s="68"/>
      <c r="C6" s="69"/>
      <c r="D6" s="69"/>
    </row>
    <row r="7" spans="1:4" ht="17">
      <c r="A7" s="94" t="s">
        <v>84</v>
      </c>
      <c r="B7" s="86">
        <v>250</v>
      </c>
      <c r="C7" s="87"/>
      <c r="D7" s="70">
        <f>B7*C7</f>
        <v>0</v>
      </c>
    </row>
    <row r="8" spans="1:4">
      <c r="A8" s="191" t="s">
        <v>26</v>
      </c>
      <c r="B8" s="192"/>
      <c r="C8" s="192"/>
      <c r="D8" s="193"/>
    </row>
    <row r="9" spans="1:4" ht="43.5">
      <c r="A9" s="88" t="s">
        <v>79</v>
      </c>
      <c r="B9" s="89">
        <v>50</v>
      </c>
      <c r="C9" s="87"/>
      <c r="D9" s="71">
        <f>B9*C9</f>
        <v>0</v>
      </c>
    </row>
    <row r="10" spans="1:4">
      <c r="A10" s="90" t="s">
        <v>17</v>
      </c>
      <c r="B10" s="89"/>
      <c r="C10" s="87"/>
      <c r="D10" s="71">
        <f t="shared" ref="D10:D13" si="0">B10*C10</f>
        <v>0</v>
      </c>
    </row>
    <row r="11" spans="1:4">
      <c r="A11" s="90" t="s">
        <v>17</v>
      </c>
      <c r="B11" s="89"/>
      <c r="C11" s="87"/>
      <c r="D11" s="71">
        <f t="shared" si="0"/>
        <v>0</v>
      </c>
    </row>
    <row r="12" spans="1:4">
      <c r="A12" s="90" t="s">
        <v>17</v>
      </c>
      <c r="B12" s="89"/>
      <c r="C12" s="87"/>
      <c r="D12" s="71">
        <f t="shared" si="0"/>
        <v>0</v>
      </c>
    </row>
    <row r="13" spans="1:4">
      <c r="A13" s="90" t="s">
        <v>17</v>
      </c>
      <c r="B13" s="89"/>
      <c r="C13" s="87"/>
      <c r="D13" s="71">
        <f t="shared" si="0"/>
        <v>0</v>
      </c>
    </row>
    <row r="14" spans="1:4">
      <c r="A14" s="90" t="s">
        <v>17</v>
      </c>
      <c r="B14" s="89"/>
      <c r="C14" s="87"/>
      <c r="D14" s="71">
        <f t="shared" ref="D14:D15" si="1">B14*C14</f>
        <v>0</v>
      </c>
    </row>
    <row r="15" spans="1:4">
      <c r="A15" s="90" t="s">
        <v>17</v>
      </c>
      <c r="B15" s="89"/>
      <c r="C15" s="87"/>
      <c r="D15" s="71">
        <f t="shared" si="1"/>
        <v>0</v>
      </c>
    </row>
    <row r="16" spans="1:4" ht="16" thickBot="1">
      <c r="A16" s="184" t="s">
        <v>93</v>
      </c>
      <c r="B16" s="185"/>
      <c r="C16" s="186"/>
      <c r="D16" s="72">
        <f>SUM(D7:D15)</f>
        <v>0</v>
      </c>
    </row>
    <row r="17" spans="1:4" ht="29.25" customHeight="1">
      <c r="A17" s="190" t="s">
        <v>94</v>
      </c>
      <c r="B17" s="190"/>
      <c r="C17" s="190"/>
      <c r="D17" s="190"/>
    </row>
    <row r="18" spans="1:4">
      <c r="A18" s="73"/>
      <c r="B18" s="46"/>
      <c r="C18" s="47"/>
      <c r="D18" s="74"/>
    </row>
    <row r="19" spans="1:4" ht="15" thickBot="1">
      <c r="A19" s="75"/>
      <c r="B19" s="42"/>
      <c r="C19" s="42"/>
      <c r="D19" s="62"/>
    </row>
    <row r="20" spans="1:4" ht="21.5" thickBot="1">
      <c r="A20" s="182" t="s">
        <v>99</v>
      </c>
      <c r="B20" s="183"/>
      <c r="C20" s="183"/>
      <c r="D20" s="56">
        <f>D16</f>
        <v>0</v>
      </c>
    </row>
  </sheetData>
  <sheetProtection selectLockedCells="1"/>
  <mergeCells count="7">
    <mergeCell ref="A20:C20"/>
    <mergeCell ref="A2:D2"/>
    <mergeCell ref="A3:D3"/>
    <mergeCell ref="A4:D4"/>
    <mergeCell ref="A8:D8"/>
    <mergeCell ref="A16:C16"/>
    <mergeCell ref="A17:D17"/>
  </mergeCells>
  <phoneticPr fontId="30" type="noConversion"/>
  <pageMargins left="0.25" right="0.25" top="0.75" bottom="0.75" header="0.3" footer="0.3"/>
  <pageSetup orientation="landscape" r:id="rId1"/>
</worksheet>
</file>

<file path=xl/worksheets/sheet5.xml><?xml version="1.0" encoding="utf-8"?>
<worksheet xmlns="http://schemas.openxmlformats.org/spreadsheetml/2006/main" xmlns:r="http://schemas.openxmlformats.org/officeDocument/2006/relationships">
  <dimension ref="A1:G33"/>
  <sheetViews>
    <sheetView showRuler="0" workbookViewId="0">
      <selection activeCell="N26" sqref="N26"/>
    </sheetView>
  </sheetViews>
  <sheetFormatPr defaultColWidth="8.81640625" defaultRowHeight="14.5"/>
  <cols>
    <col min="1" max="1" width="31.6328125" style="5" customWidth="1"/>
    <col min="2" max="2" width="19.453125" customWidth="1"/>
    <col min="3" max="3" width="20.453125" bestFit="1" customWidth="1"/>
    <col min="4" max="4" width="21.36328125" customWidth="1"/>
  </cols>
  <sheetData>
    <row r="1" spans="1:7" ht="19" thickBot="1">
      <c r="A1" s="206" t="s">
        <v>42</v>
      </c>
      <c r="B1" s="207"/>
      <c r="C1" s="207"/>
      <c r="D1" s="208"/>
      <c r="G1" s="103"/>
    </row>
    <row r="2" spans="1:7" ht="19" thickBot="1">
      <c r="A2" s="41" t="s">
        <v>106</v>
      </c>
      <c r="B2" s="46"/>
      <c r="C2" s="47"/>
      <c r="D2" s="46"/>
    </row>
    <row r="3" spans="1:7" ht="15" thickBot="1">
      <c r="A3" s="203"/>
      <c r="B3" s="204"/>
      <c r="C3" s="204"/>
      <c r="D3" s="205"/>
    </row>
    <row r="4" spans="1:7" ht="31">
      <c r="A4" s="48" t="s">
        <v>109</v>
      </c>
      <c r="B4" s="49" t="s">
        <v>64</v>
      </c>
      <c r="C4" s="212" t="s">
        <v>111</v>
      </c>
      <c r="D4" s="45" t="s">
        <v>9</v>
      </c>
    </row>
    <row r="5" spans="1:7" hidden="1">
      <c r="A5" s="50" t="s">
        <v>2</v>
      </c>
      <c r="B5" s="51"/>
      <c r="C5" s="213"/>
      <c r="D5" s="13"/>
    </row>
    <row r="6" spans="1:7" ht="18.5">
      <c r="A6" s="95" t="s">
        <v>84</v>
      </c>
      <c r="B6" s="96">
        <v>0</v>
      </c>
      <c r="C6" s="104">
        <v>250</v>
      </c>
      <c r="D6" s="7">
        <f>(B6*C6)*12</f>
        <v>0</v>
      </c>
    </row>
    <row r="7" spans="1:7">
      <c r="A7" s="200" t="s">
        <v>26</v>
      </c>
      <c r="B7" s="201"/>
      <c r="C7" s="201"/>
      <c r="D7" s="202"/>
    </row>
    <row r="8" spans="1:7" s="12" customFormat="1">
      <c r="A8" s="61" t="s">
        <v>17</v>
      </c>
      <c r="B8" s="57">
        <v>0</v>
      </c>
      <c r="C8" s="60"/>
      <c r="D8" s="7">
        <f t="shared" ref="D8:D12" si="0">(B8*C8)*12</f>
        <v>0</v>
      </c>
    </row>
    <row r="9" spans="1:7" s="14" customFormat="1">
      <c r="A9" s="61" t="s">
        <v>17</v>
      </c>
      <c r="B9" s="57">
        <v>0</v>
      </c>
      <c r="C9" s="60"/>
      <c r="D9" s="7">
        <f t="shared" si="0"/>
        <v>0</v>
      </c>
    </row>
    <row r="10" spans="1:7" s="14" customFormat="1">
      <c r="A10" s="61" t="s">
        <v>17</v>
      </c>
      <c r="B10" s="57">
        <v>0</v>
      </c>
      <c r="C10" s="60"/>
      <c r="D10" s="7">
        <f t="shared" si="0"/>
        <v>0</v>
      </c>
    </row>
    <row r="11" spans="1:7">
      <c r="A11" s="61" t="s">
        <v>17</v>
      </c>
      <c r="B11" s="57">
        <v>0</v>
      </c>
      <c r="C11" s="60"/>
      <c r="D11" s="7">
        <f t="shared" si="0"/>
        <v>0</v>
      </c>
    </row>
    <row r="12" spans="1:7">
      <c r="A12" s="61" t="s">
        <v>17</v>
      </c>
      <c r="B12" s="57">
        <v>0</v>
      </c>
      <c r="C12" s="60"/>
      <c r="D12" s="7">
        <f t="shared" si="0"/>
        <v>0</v>
      </c>
    </row>
    <row r="13" spans="1:7" ht="17.5" thickBot="1">
      <c r="A13" s="197" t="s">
        <v>140</v>
      </c>
      <c r="B13" s="198"/>
      <c r="C13" s="199"/>
      <c r="D13" s="106">
        <f>SUM(D6:D12)</f>
        <v>0</v>
      </c>
    </row>
    <row r="14" spans="1:7">
      <c r="A14" s="53"/>
      <c r="B14" s="42"/>
      <c r="C14" s="42"/>
      <c r="D14" s="42"/>
    </row>
    <row r="15" spans="1:7" ht="19" thickBot="1">
      <c r="A15" s="41" t="s">
        <v>92</v>
      </c>
      <c r="B15" s="42"/>
      <c r="C15" s="42"/>
      <c r="D15" s="42"/>
    </row>
    <row r="16" spans="1:7">
      <c r="A16" s="217" t="s">
        <v>1</v>
      </c>
      <c r="B16" s="219" t="s">
        <v>66</v>
      </c>
      <c r="C16" s="212" t="s">
        <v>65</v>
      </c>
      <c r="D16" s="212" t="s">
        <v>67</v>
      </c>
    </row>
    <row r="17" spans="1:4">
      <c r="A17" s="218"/>
      <c r="B17" s="220"/>
      <c r="C17" s="213"/>
      <c r="D17" s="213"/>
    </row>
    <row r="18" spans="1:4" ht="38" customHeight="1">
      <c r="A18" s="54" t="s">
        <v>76</v>
      </c>
      <c r="B18" s="33">
        <v>0</v>
      </c>
      <c r="C18" s="102">
        <v>2000</v>
      </c>
      <c r="D18" s="55">
        <f>B18*C18</f>
        <v>0</v>
      </c>
    </row>
    <row r="19" spans="1:4" ht="38" customHeight="1">
      <c r="A19" s="54" t="s">
        <v>75</v>
      </c>
      <c r="B19" s="33">
        <v>0</v>
      </c>
      <c r="C19" s="102">
        <v>2000</v>
      </c>
      <c r="D19" s="55">
        <f t="shared" ref="D19:D20" si="1">B19*C19</f>
        <v>0</v>
      </c>
    </row>
    <row r="20" spans="1:4" ht="38" customHeight="1">
      <c r="A20" s="54" t="s">
        <v>74</v>
      </c>
      <c r="B20" s="33">
        <v>0</v>
      </c>
      <c r="C20" s="102">
        <v>2000</v>
      </c>
      <c r="D20" s="55">
        <f t="shared" si="1"/>
        <v>0</v>
      </c>
    </row>
    <row r="21" spans="1:4" ht="17.5" thickBot="1">
      <c r="A21" s="197" t="s">
        <v>141</v>
      </c>
      <c r="B21" s="198"/>
      <c r="C21" s="199"/>
      <c r="D21" s="106">
        <f>SUM(D18:D20)</f>
        <v>0</v>
      </c>
    </row>
    <row r="22" spans="1:4">
      <c r="A22" s="53"/>
      <c r="B22" s="42"/>
      <c r="C22" s="42"/>
      <c r="D22" s="42"/>
    </row>
    <row r="23" spans="1:4" ht="19" thickBot="1">
      <c r="A23" s="41" t="s">
        <v>107</v>
      </c>
      <c r="B23" s="42"/>
      <c r="C23" s="42"/>
      <c r="D23" s="42"/>
    </row>
    <row r="24" spans="1:4">
      <c r="A24" s="209" t="s">
        <v>100</v>
      </c>
      <c r="B24" s="210"/>
      <c r="C24" s="210"/>
      <c r="D24" s="211"/>
    </row>
    <row r="25" spans="1:4" ht="29">
      <c r="A25" s="43" t="s">
        <v>5</v>
      </c>
      <c r="B25" s="44" t="s">
        <v>10</v>
      </c>
      <c r="C25" s="44" t="s">
        <v>11</v>
      </c>
      <c r="D25" s="45" t="s">
        <v>9</v>
      </c>
    </row>
    <row r="26" spans="1:4">
      <c r="A26" s="59" t="s">
        <v>8</v>
      </c>
      <c r="B26" s="57">
        <v>0</v>
      </c>
      <c r="C26" s="58"/>
      <c r="D26" s="8">
        <f t="shared" ref="D26:D30" si="2">B26*C26*12</f>
        <v>0</v>
      </c>
    </row>
    <row r="27" spans="1:4">
      <c r="A27" s="59" t="s">
        <v>8</v>
      </c>
      <c r="B27" s="57">
        <v>0</v>
      </c>
      <c r="C27" s="58"/>
      <c r="D27" s="8">
        <f t="shared" si="2"/>
        <v>0</v>
      </c>
    </row>
    <row r="28" spans="1:4">
      <c r="A28" s="59" t="s">
        <v>8</v>
      </c>
      <c r="B28" s="57">
        <v>0</v>
      </c>
      <c r="C28" s="58"/>
      <c r="D28" s="8">
        <f t="shared" si="2"/>
        <v>0</v>
      </c>
    </row>
    <row r="29" spans="1:4">
      <c r="A29" s="59" t="s">
        <v>8</v>
      </c>
      <c r="B29" s="57">
        <v>0</v>
      </c>
      <c r="C29" s="58"/>
      <c r="D29" s="8">
        <f t="shared" si="2"/>
        <v>0</v>
      </c>
    </row>
    <row r="30" spans="1:4">
      <c r="A30" s="59" t="s">
        <v>8</v>
      </c>
      <c r="B30" s="57">
        <v>0</v>
      </c>
      <c r="C30" s="58"/>
      <c r="D30" s="8">
        <f t="shared" si="2"/>
        <v>0</v>
      </c>
    </row>
    <row r="31" spans="1:4" ht="17.5" thickBot="1">
      <c r="A31" s="197" t="s">
        <v>142</v>
      </c>
      <c r="B31" s="198"/>
      <c r="C31" s="199"/>
      <c r="D31" s="6">
        <f>SUM(D26:D30)</f>
        <v>0</v>
      </c>
    </row>
    <row r="32" spans="1:4" ht="15" thickBot="1">
      <c r="A32" s="53"/>
      <c r="B32" s="42"/>
      <c r="C32" s="42"/>
      <c r="D32" s="42"/>
    </row>
    <row r="33" spans="1:4" ht="21.5" thickBot="1">
      <c r="A33" s="214" t="s">
        <v>61</v>
      </c>
      <c r="B33" s="215"/>
      <c r="C33" s="216"/>
      <c r="D33" s="56">
        <f>SUM(D31+D13+D21)</f>
        <v>0</v>
      </c>
    </row>
  </sheetData>
  <sheetProtection password="8611" sheet="1" objects="1" scenarios="1" selectLockedCells="1"/>
  <mergeCells count="13">
    <mergeCell ref="A33:C33"/>
    <mergeCell ref="A16:A17"/>
    <mergeCell ref="B16:B17"/>
    <mergeCell ref="C16:C17"/>
    <mergeCell ref="D16:D17"/>
    <mergeCell ref="A21:C21"/>
    <mergeCell ref="A31:C31"/>
    <mergeCell ref="A13:C13"/>
    <mergeCell ref="A7:D7"/>
    <mergeCell ref="A3:D3"/>
    <mergeCell ref="A1:D1"/>
    <mergeCell ref="A24:D24"/>
    <mergeCell ref="C4:C5"/>
  </mergeCells>
  <phoneticPr fontId="30" type="noConversion"/>
  <pageMargins left="0.25" right="0.25" top="0.75" bottom="0.75" header="0.3" footer="0.3"/>
  <pageSetup orientation="portrait" r:id="rId1"/>
  <headerFooter>
    <oddHeader xml:space="preserve">&amp;L&amp;"Times Roman,Regular"&amp;14&amp;K000000SOLICITATION NO.: N00R7400021 &amp;C&amp;"Times Roman,Regular"&amp;12&amp;K000000_x000D__x000D_&amp;R&amp;"Times Roman,Regular"&amp;14&amp;K000000OTHS/OTHS-17-013-S </oddHeader>
    <oddFooter>&amp;L&amp;"Calibri,Regular"&amp;K000000&amp;A&amp;R&amp;"Calibri,Regular"&amp;K000000Page &amp;P</oddFooter>
  </headerFooter>
</worksheet>
</file>

<file path=xl/worksheets/sheet6.xml><?xml version="1.0" encoding="utf-8"?>
<worksheet xmlns="http://schemas.openxmlformats.org/spreadsheetml/2006/main" xmlns:r="http://schemas.openxmlformats.org/officeDocument/2006/relationships">
  <dimension ref="A1:D33"/>
  <sheetViews>
    <sheetView showRuler="0" workbookViewId="0">
      <selection activeCell="N26" sqref="N26"/>
    </sheetView>
  </sheetViews>
  <sheetFormatPr defaultColWidth="9.1796875" defaultRowHeight="14.5"/>
  <cols>
    <col min="1" max="1" width="31.6328125" style="5" customWidth="1"/>
    <col min="2" max="2" width="21.36328125" style="14" customWidth="1"/>
    <col min="3" max="3" width="20.453125" style="14" bestFit="1" customWidth="1"/>
    <col min="4" max="4" width="21.36328125" style="14" customWidth="1"/>
    <col min="5" max="16384" width="9.1796875" style="14"/>
  </cols>
  <sheetData>
    <row r="1" spans="1:4" ht="19" thickBot="1">
      <c r="A1" s="206" t="s">
        <v>44</v>
      </c>
      <c r="B1" s="207"/>
      <c r="C1" s="207"/>
      <c r="D1" s="208"/>
    </row>
    <row r="2" spans="1:4" ht="18.5" thickBot="1">
      <c r="A2" s="91" t="s">
        <v>117</v>
      </c>
      <c r="B2" s="46"/>
      <c r="C2" s="47"/>
      <c r="D2" s="46"/>
    </row>
    <row r="3" spans="1:4" ht="15" thickBot="1">
      <c r="A3" s="203"/>
      <c r="B3" s="204"/>
      <c r="C3" s="204"/>
      <c r="D3" s="205"/>
    </row>
    <row r="4" spans="1:4" ht="31">
      <c r="A4" s="98" t="s">
        <v>110</v>
      </c>
      <c r="B4" s="99" t="s">
        <v>112</v>
      </c>
      <c r="C4" s="212" t="s">
        <v>111</v>
      </c>
      <c r="D4" s="45" t="s">
        <v>9</v>
      </c>
    </row>
    <row r="5" spans="1:4" hidden="1">
      <c r="A5" s="50" t="s">
        <v>2</v>
      </c>
      <c r="B5" s="51"/>
      <c r="C5" s="213"/>
      <c r="D5" s="13"/>
    </row>
    <row r="6" spans="1:4" ht="18.5">
      <c r="A6" s="95" t="s">
        <v>84</v>
      </c>
      <c r="B6" s="97">
        <v>0</v>
      </c>
      <c r="C6" s="105">
        <v>250</v>
      </c>
      <c r="D6" s="7">
        <f>(B6*C6)*12</f>
        <v>0</v>
      </c>
    </row>
    <row r="7" spans="1:4">
      <c r="A7" s="200" t="s">
        <v>26</v>
      </c>
      <c r="B7" s="201"/>
      <c r="C7" s="201"/>
      <c r="D7" s="202"/>
    </row>
    <row r="8" spans="1:4">
      <c r="A8" s="61" t="s">
        <v>17</v>
      </c>
      <c r="B8" s="57">
        <v>0</v>
      </c>
      <c r="C8" s="60"/>
      <c r="D8" s="7">
        <f t="shared" ref="D8" si="0">(B8*C8)*12</f>
        <v>0</v>
      </c>
    </row>
    <row r="9" spans="1:4">
      <c r="A9" s="61" t="s">
        <v>17</v>
      </c>
      <c r="B9" s="57">
        <v>0</v>
      </c>
      <c r="C9" s="60"/>
      <c r="D9" s="7">
        <f t="shared" ref="D9:D12" si="1">(B9*C9)*12</f>
        <v>0</v>
      </c>
    </row>
    <row r="10" spans="1:4">
      <c r="A10" s="61" t="s">
        <v>17</v>
      </c>
      <c r="B10" s="57">
        <v>0</v>
      </c>
      <c r="C10" s="60"/>
      <c r="D10" s="7">
        <f t="shared" si="1"/>
        <v>0</v>
      </c>
    </row>
    <row r="11" spans="1:4">
      <c r="A11" s="61" t="s">
        <v>17</v>
      </c>
      <c r="B11" s="57">
        <v>0</v>
      </c>
      <c r="C11" s="60"/>
      <c r="D11" s="7">
        <f t="shared" si="1"/>
        <v>0</v>
      </c>
    </row>
    <row r="12" spans="1:4">
      <c r="A12" s="61" t="s">
        <v>17</v>
      </c>
      <c r="B12" s="57">
        <v>0</v>
      </c>
      <c r="C12" s="60"/>
      <c r="D12" s="7">
        <f t="shared" si="1"/>
        <v>0</v>
      </c>
    </row>
    <row r="13" spans="1:4" ht="17.5" thickBot="1">
      <c r="A13" s="197" t="s">
        <v>137</v>
      </c>
      <c r="B13" s="198"/>
      <c r="C13" s="199"/>
      <c r="D13" s="106">
        <f>SUM(D6:D12)</f>
        <v>0</v>
      </c>
    </row>
    <row r="14" spans="1:4">
      <c r="A14" s="53"/>
      <c r="B14" s="42"/>
      <c r="C14" s="42"/>
      <c r="D14" s="42"/>
    </row>
    <row r="15" spans="1:4" ht="18.5" thickBot="1">
      <c r="A15" s="91" t="s">
        <v>118</v>
      </c>
      <c r="B15" s="42"/>
      <c r="C15" s="42"/>
      <c r="D15" s="42"/>
    </row>
    <row r="16" spans="1:4">
      <c r="A16" s="217" t="s">
        <v>1</v>
      </c>
      <c r="B16" s="219" t="s">
        <v>66</v>
      </c>
      <c r="C16" s="212" t="s">
        <v>65</v>
      </c>
      <c r="D16" s="212" t="s">
        <v>67</v>
      </c>
    </row>
    <row r="17" spans="1:4">
      <c r="A17" s="218"/>
      <c r="B17" s="220"/>
      <c r="C17" s="213"/>
      <c r="D17" s="213"/>
    </row>
    <row r="18" spans="1:4" ht="38" customHeight="1">
      <c r="A18" s="54" t="s">
        <v>76</v>
      </c>
      <c r="B18" s="33">
        <v>0</v>
      </c>
      <c r="C18" s="102">
        <v>2000</v>
      </c>
      <c r="D18" s="55">
        <f>B18*C18</f>
        <v>0</v>
      </c>
    </row>
    <row r="19" spans="1:4" ht="38" customHeight="1">
      <c r="A19" s="54" t="s">
        <v>75</v>
      </c>
      <c r="B19" s="33">
        <v>0</v>
      </c>
      <c r="C19" s="102">
        <v>2000</v>
      </c>
      <c r="D19" s="55">
        <f t="shared" ref="D19:D20" si="2">B19*C19</f>
        <v>0</v>
      </c>
    </row>
    <row r="20" spans="1:4" ht="38" customHeight="1">
      <c r="A20" s="54" t="s">
        <v>74</v>
      </c>
      <c r="B20" s="33">
        <v>0</v>
      </c>
      <c r="C20" s="102">
        <v>2000</v>
      </c>
      <c r="D20" s="55">
        <f t="shared" si="2"/>
        <v>0</v>
      </c>
    </row>
    <row r="21" spans="1:4" ht="17.5" thickBot="1">
      <c r="A21" s="197" t="s">
        <v>138</v>
      </c>
      <c r="B21" s="198"/>
      <c r="C21" s="199"/>
      <c r="D21" s="106">
        <f>SUM(D18:D20)</f>
        <v>0</v>
      </c>
    </row>
    <row r="22" spans="1:4">
      <c r="A22" s="53"/>
      <c r="B22" s="42"/>
      <c r="C22" s="42"/>
      <c r="D22" s="42"/>
    </row>
    <row r="23" spans="1:4" ht="18.5" thickBot="1">
      <c r="A23" s="91" t="s">
        <v>119</v>
      </c>
      <c r="B23" s="42"/>
      <c r="C23" s="42"/>
      <c r="D23" s="42"/>
    </row>
    <row r="24" spans="1:4" ht="15" customHeight="1">
      <c r="A24" s="209" t="s">
        <v>100</v>
      </c>
      <c r="B24" s="210"/>
      <c r="C24" s="210"/>
      <c r="D24" s="211"/>
    </row>
    <row r="25" spans="1:4" ht="29">
      <c r="A25" s="43" t="s">
        <v>5</v>
      </c>
      <c r="B25" s="44" t="s">
        <v>10</v>
      </c>
      <c r="C25" s="44" t="s">
        <v>11</v>
      </c>
      <c r="D25" s="45" t="s">
        <v>9</v>
      </c>
    </row>
    <row r="26" spans="1:4">
      <c r="A26" s="59" t="s">
        <v>8</v>
      </c>
      <c r="B26" s="57">
        <v>0</v>
      </c>
      <c r="C26" s="58"/>
      <c r="D26" s="8">
        <f t="shared" ref="D26:D30" si="3">B26*C26*12</f>
        <v>0</v>
      </c>
    </row>
    <row r="27" spans="1:4">
      <c r="A27" s="59" t="s">
        <v>8</v>
      </c>
      <c r="B27" s="57">
        <v>0</v>
      </c>
      <c r="C27" s="58"/>
      <c r="D27" s="8">
        <f t="shared" si="3"/>
        <v>0</v>
      </c>
    </row>
    <row r="28" spans="1:4">
      <c r="A28" s="59" t="s">
        <v>8</v>
      </c>
      <c r="B28" s="57">
        <v>0</v>
      </c>
      <c r="C28" s="58"/>
      <c r="D28" s="8">
        <f t="shared" si="3"/>
        <v>0</v>
      </c>
    </row>
    <row r="29" spans="1:4">
      <c r="A29" s="59" t="s">
        <v>8</v>
      </c>
      <c r="B29" s="57">
        <v>0</v>
      </c>
      <c r="C29" s="58"/>
      <c r="D29" s="8">
        <f t="shared" si="3"/>
        <v>0</v>
      </c>
    </row>
    <row r="30" spans="1:4">
      <c r="A30" s="59" t="s">
        <v>8</v>
      </c>
      <c r="B30" s="57">
        <v>0</v>
      </c>
      <c r="C30" s="58"/>
      <c r="D30" s="8">
        <f t="shared" si="3"/>
        <v>0</v>
      </c>
    </row>
    <row r="31" spans="1:4" ht="17.5" thickBot="1">
      <c r="A31" s="197" t="s">
        <v>139</v>
      </c>
      <c r="B31" s="198"/>
      <c r="C31" s="199"/>
      <c r="D31" s="6">
        <f>SUM(D26:D30)</f>
        <v>0</v>
      </c>
    </row>
    <row r="32" spans="1:4" ht="15" thickBot="1">
      <c r="A32" s="53"/>
      <c r="B32" s="42"/>
      <c r="C32" s="42"/>
      <c r="D32" s="42"/>
    </row>
    <row r="33" spans="1:4" ht="21.5" thickBot="1">
      <c r="A33" s="214" t="s">
        <v>68</v>
      </c>
      <c r="B33" s="215"/>
      <c r="C33" s="216"/>
      <c r="D33" s="56">
        <f>SUM(D31+D13+D21)</f>
        <v>0</v>
      </c>
    </row>
  </sheetData>
  <sheetProtection password="8611" sheet="1" objects="1" scenarios="1" selectLockedCells="1"/>
  <mergeCells count="13">
    <mergeCell ref="A33:C33"/>
    <mergeCell ref="A16:A17"/>
    <mergeCell ref="B16:B17"/>
    <mergeCell ref="C16:C17"/>
    <mergeCell ref="D16:D17"/>
    <mergeCell ref="A21:C21"/>
    <mergeCell ref="A31:C31"/>
    <mergeCell ref="A3:D3"/>
    <mergeCell ref="A7:D7"/>
    <mergeCell ref="A13:C13"/>
    <mergeCell ref="A1:D1"/>
    <mergeCell ref="A24:D24"/>
    <mergeCell ref="C4:C5"/>
  </mergeCells>
  <phoneticPr fontId="30" type="noConversion"/>
  <pageMargins left="0.25" right="0.25" top="0.75" bottom="0.75" header="0.3" footer="0.3"/>
  <pageSetup orientation="portrait" r:id="rId1"/>
  <headerFooter>
    <oddHeader xml:space="preserve">&amp;L&amp;"Times Roman,Regular"&amp;14&amp;K000000SOLICITATION NO.: N00R7400021 &amp;C&amp;"Times Roman,Regular"&amp;12&amp;K000000_x000D__x000D_&amp;R&amp;"Times Roman,Regular"&amp;14&amp;K000000OTHS/OTHS-17-013-S </oddHeader>
    <oddFooter>&amp;L&amp;"Calibri,Regular"&amp;K000000&amp;A&amp;R&amp;"Calibri,Regular"&amp;K000000Page &amp;P</oddFooter>
  </headerFooter>
</worksheet>
</file>

<file path=xl/worksheets/sheet7.xml><?xml version="1.0" encoding="utf-8"?>
<worksheet xmlns="http://schemas.openxmlformats.org/spreadsheetml/2006/main" xmlns:r="http://schemas.openxmlformats.org/officeDocument/2006/relationships">
  <dimension ref="A1:D33"/>
  <sheetViews>
    <sheetView showRuler="0" workbookViewId="0">
      <selection activeCell="N26" sqref="N26"/>
    </sheetView>
  </sheetViews>
  <sheetFormatPr defaultColWidth="9.1796875" defaultRowHeight="14.5"/>
  <cols>
    <col min="1" max="1" width="31.6328125" style="5" customWidth="1"/>
    <col min="2" max="2" width="20.453125" style="14" customWidth="1"/>
    <col min="3" max="3" width="20.453125" style="14" bestFit="1" customWidth="1"/>
    <col min="4" max="4" width="21.36328125" style="14" customWidth="1"/>
    <col min="5" max="16384" width="9.1796875" style="14"/>
  </cols>
  <sheetData>
    <row r="1" spans="1:4" ht="19" thickBot="1">
      <c r="A1" s="206" t="s">
        <v>43</v>
      </c>
      <c r="B1" s="207"/>
      <c r="C1" s="207"/>
      <c r="D1" s="208"/>
    </row>
    <row r="2" spans="1:4" ht="18.5" thickBot="1">
      <c r="A2" s="91" t="s">
        <v>120</v>
      </c>
      <c r="B2" s="46"/>
      <c r="C2" s="47"/>
      <c r="D2" s="46"/>
    </row>
    <row r="3" spans="1:4" ht="15" thickBot="1">
      <c r="A3" s="203"/>
      <c r="B3" s="204"/>
      <c r="C3" s="204"/>
      <c r="D3" s="205"/>
    </row>
    <row r="4" spans="1:4" ht="31">
      <c r="A4" s="98" t="s">
        <v>110</v>
      </c>
      <c r="B4" s="99" t="s">
        <v>112</v>
      </c>
      <c r="C4" s="212" t="s">
        <v>111</v>
      </c>
      <c r="D4" s="45" t="s">
        <v>9</v>
      </c>
    </row>
    <row r="5" spans="1:4" hidden="1">
      <c r="A5" s="50" t="s">
        <v>2</v>
      </c>
      <c r="B5" s="51"/>
      <c r="C5" s="213"/>
      <c r="D5" s="13"/>
    </row>
    <row r="6" spans="1:4" ht="18.5">
      <c r="A6" s="95" t="s">
        <v>84</v>
      </c>
      <c r="B6" s="97">
        <v>0</v>
      </c>
      <c r="C6" s="105">
        <v>250</v>
      </c>
      <c r="D6" s="7">
        <f>(B6*C6)*12</f>
        <v>0</v>
      </c>
    </row>
    <row r="7" spans="1:4">
      <c r="A7" s="200" t="s">
        <v>26</v>
      </c>
      <c r="B7" s="201"/>
      <c r="C7" s="201"/>
      <c r="D7" s="202"/>
    </row>
    <row r="8" spans="1:4">
      <c r="A8" s="61" t="s">
        <v>17</v>
      </c>
      <c r="B8" s="57">
        <v>0</v>
      </c>
      <c r="C8" s="60"/>
      <c r="D8" s="7">
        <f t="shared" ref="D8:D12" si="0">(B8*C8)*12</f>
        <v>0</v>
      </c>
    </row>
    <row r="9" spans="1:4">
      <c r="A9" s="61" t="s">
        <v>17</v>
      </c>
      <c r="B9" s="57">
        <v>0</v>
      </c>
      <c r="C9" s="60"/>
      <c r="D9" s="7">
        <f t="shared" si="0"/>
        <v>0</v>
      </c>
    </row>
    <row r="10" spans="1:4">
      <c r="A10" s="61" t="s">
        <v>17</v>
      </c>
      <c r="B10" s="57">
        <v>0</v>
      </c>
      <c r="C10" s="60"/>
      <c r="D10" s="7">
        <f t="shared" si="0"/>
        <v>0</v>
      </c>
    </row>
    <row r="11" spans="1:4">
      <c r="A11" s="61" t="s">
        <v>17</v>
      </c>
      <c r="B11" s="57">
        <v>0</v>
      </c>
      <c r="C11" s="60"/>
      <c r="D11" s="7">
        <f t="shared" si="0"/>
        <v>0</v>
      </c>
    </row>
    <row r="12" spans="1:4">
      <c r="A12" s="61" t="s">
        <v>17</v>
      </c>
      <c r="B12" s="57">
        <v>0</v>
      </c>
      <c r="C12" s="60"/>
      <c r="D12" s="7">
        <f t="shared" si="0"/>
        <v>0</v>
      </c>
    </row>
    <row r="13" spans="1:4" ht="17.5" thickBot="1">
      <c r="A13" s="197" t="s">
        <v>134</v>
      </c>
      <c r="B13" s="198"/>
      <c r="C13" s="199"/>
      <c r="D13" s="106">
        <f>SUM(D6:D12)</f>
        <v>0</v>
      </c>
    </row>
    <row r="14" spans="1:4">
      <c r="A14" s="53"/>
      <c r="B14" s="42"/>
      <c r="C14" s="42"/>
      <c r="D14" s="42"/>
    </row>
    <row r="15" spans="1:4" ht="18.5" thickBot="1">
      <c r="A15" s="91" t="s">
        <v>121</v>
      </c>
      <c r="B15" s="42"/>
      <c r="C15" s="42"/>
      <c r="D15" s="42"/>
    </row>
    <row r="16" spans="1:4">
      <c r="A16" s="217" t="s">
        <v>1</v>
      </c>
      <c r="B16" s="219" t="s">
        <v>66</v>
      </c>
      <c r="C16" s="212" t="s">
        <v>65</v>
      </c>
      <c r="D16" s="212" t="s">
        <v>67</v>
      </c>
    </row>
    <row r="17" spans="1:4">
      <c r="A17" s="218"/>
      <c r="B17" s="220"/>
      <c r="C17" s="213"/>
      <c r="D17" s="213"/>
    </row>
    <row r="18" spans="1:4" ht="38" customHeight="1">
      <c r="A18" s="54" t="s">
        <v>76</v>
      </c>
      <c r="B18" s="33">
        <v>0</v>
      </c>
      <c r="C18" s="102">
        <v>2000</v>
      </c>
      <c r="D18" s="55">
        <f>B18*C18</f>
        <v>0</v>
      </c>
    </row>
    <row r="19" spans="1:4" ht="32" customHeight="1">
      <c r="A19" s="54" t="s">
        <v>75</v>
      </c>
      <c r="B19" s="33">
        <v>0</v>
      </c>
      <c r="C19" s="102">
        <v>2000</v>
      </c>
      <c r="D19" s="55">
        <f t="shared" ref="D19:D20" si="1">B19*C19</f>
        <v>0</v>
      </c>
    </row>
    <row r="20" spans="1:4" ht="46.5">
      <c r="A20" s="54" t="s">
        <v>74</v>
      </c>
      <c r="B20" s="33">
        <v>0</v>
      </c>
      <c r="C20" s="102">
        <v>2000</v>
      </c>
      <c r="D20" s="55">
        <f t="shared" si="1"/>
        <v>0</v>
      </c>
    </row>
    <row r="21" spans="1:4" ht="17.5" thickBot="1">
      <c r="A21" s="197" t="s">
        <v>135</v>
      </c>
      <c r="B21" s="198"/>
      <c r="C21" s="199"/>
      <c r="D21" s="106">
        <f>SUM(D18:D20)</f>
        <v>0</v>
      </c>
    </row>
    <row r="22" spans="1:4">
      <c r="A22" s="53"/>
      <c r="B22" s="42"/>
      <c r="C22" s="42"/>
      <c r="D22" s="42"/>
    </row>
    <row r="23" spans="1:4" ht="18.5" thickBot="1">
      <c r="A23" s="91" t="s">
        <v>122</v>
      </c>
      <c r="B23" s="42"/>
      <c r="C23" s="42"/>
      <c r="D23" s="42"/>
    </row>
    <row r="24" spans="1:4" ht="15" customHeight="1">
      <c r="A24" s="209" t="s">
        <v>100</v>
      </c>
      <c r="B24" s="210"/>
      <c r="C24" s="210"/>
      <c r="D24" s="211"/>
    </row>
    <row r="25" spans="1:4" ht="29">
      <c r="A25" s="43" t="s">
        <v>5</v>
      </c>
      <c r="B25" s="44" t="s">
        <v>10</v>
      </c>
      <c r="C25" s="44" t="s">
        <v>11</v>
      </c>
      <c r="D25" s="45" t="s">
        <v>9</v>
      </c>
    </row>
    <row r="26" spans="1:4">
      <c r="A26" s="59" t="s">
        <v>8</v>
      </c>
      <c r="B26" s="57">
        <v>0</v>
      </c>
      <c r="C26" s="58"/>
      <c r="D26" s="8">
        <f t="shared" ref="D26:D30" si="2">B26*C26*12</f>
        <v>0</v>
      </c>
    </row>
    <row r="27" spans="1:4">
      <c r="A27" s="59" t="s">
        <v>8</v>
      </c>
      <c r="B27" s="57">
        <v>0</v>
      </c>
      <c r="C27" s="58"/>
      <c r="D27" s="8">
        <f t="shared" si="2"/>
        <v>0</v>
      </c>
    </row>
    <row r="28" spans="1:4">
      <c r="A28" s="59" t="s">
        <v>8</v>
      </c>
      <c r="B28" s="57">
        <v>0</v>
      </c>
      <c r="C28" s="58"/>
      <c r="D28" s="8">
        <f t="shared" si="2"/>
        <v>0</v>
      </c>
    </row>
    <row r="29" spans="1:4">
      <c r="A29" s="59" t="s">
        <v>8</v>
      </c>
      <c r="B29" s="57">
        <v>0</v>
      </c>
      <c r="C29" s="58"/>
      <c r="D29" s="8">
        <f t="shared" si="2"/>
        <v>0</v>
      </c>
    </row>
    <row r="30" spans="1:4">
      <c r="A30" s="59" t="s">
        <v>8</v>
      </c>
      <c r="B30" s="57">
        <v>0</v>
      </c>
      <c r="C30" s="58"/>
      <c r="D30" s="8">
        <f t="shared" si="2"/>
        <v>0</v>
      </c>
    </row>
    <row r="31" spans="1:4" ht="17.5" thickBot="1">
      <c r="A31" s="197" t="s">
        <v>136</v>
      </c>
      <c r="B31" s="198"/>
      <c r="C31" s="199"/>
      <c r="D31" s="6">
        <f>SUM(D26:D30)</f>
        <v>0</v>
      </c>
    </row>
    <row r="32" spans="1:4" ht="15" thickBot="1">
      <c r="A32" s="53"/>
      <c r="B32" s="42"/>
      <c r="C32" s="42"/>
      <c r="D32" s="42"/>
    </row>
    <row r="33" spans="1:4" ht="21.5" thickBot="1">
      <c r="A33" s="214" t="s">
        <v>69</v>
      </c>
      <c r="B33" s="215"/>
      <c r="C33" s="216"/>
      <c r="D33" s="56">
        <f>SUM(D31+D13+D21)</f>
        <v>0</v>
      </c>
    </row>
  </sheetData>
  <sheetProtection password="8611" sheet="1" objects="1" scenarios="1" selectLockedCells="1"/>
  <mergeCells count="13">
    <mergeCell ref="A33:C33"/>
    <mergeCell ref="A16:A17"/>
    <mergeCell ref="B16:B17"/>
    <mergeCell ref="C16:C17"/>
    <mergeCell ref="D16:D17"/>
    <mergeCell ref="A21:C21"/>
    <mergeCell ref="A31:C31"/>
    <mergeCell ref="A3:D3"/>
    <mergeCell ref="A7:D7"/>
    <mergeCell ref="A13:C13"/>
    <mergeCell ref="A1:D1"/>
    <mergeCell ref="A24:D24"/>
    <mergeCell ref="C4:C5"/>
  </mergeCells>
  <phoneticPr fontId="30" type="noConversion"/>
  <pageMargins left="0.25" right="0.25" top="0.75" bottom="0.75" header="0.3" footer="0.3"/>
  <pageSetup orientation="portrait" r:id="rId1"/>
  <headerFooter>
    <oddHeader xml:space="preserve">&amp;L&amp;"Times Roman,Regular"&amp;14&amp;K000000SOLICITATION NO.: N00R7400021 &amp;C&amp;"Times Roman,Regular"&amp;12&amp;K000000_x000D__x000D_&amp;R&amp;"Times Roman,Regular"&amp;14&amp;K000000OTHS/OTHS-17-013-S </oddHeader>
    <oddFooter>&amp;L&amp;"Calibri,Regular"&amp;K000000&amp;A&amp;R&amp;"Calibri,Regular"&amp;K000000Page &amp;P</oddFooter>
  </headerFooter>
</worksheet>
</file>

<file path=xl/worksheets/sheet8.xml><?xml version="1.0" encoding="utf-8"?>
<worksheet xmlns="http://schemas.openxmlformats.org/spreadsheetml/2006/main" xmlns:r="http://schemas.openxmlformats.org/officeDocument/2006/relationships">
  <dimension ref="A1:D33"/>
  <sheetViews>
    <sheetView showRuler="0" workbookViewId="0">
      <selection activeCell="N26" sqref="N26"/>
    </sheetView>
  </sheetViews>
  <sheetFormatPr defaultColWidth="9.1796875" defaultRowHeight="14.5"/>
  <cols>
    <col min="1" max="1" width="31.6328125" style="5" customWidth="1"/>
    <col min="2" max="2" width="22" style="14" customWidth="1"/>
    <col min="3" max="3" width="20.453125" style="14" bestFit="1" customWidth="1"/>
    <col min="4" max="4" width="21.36328125" style="14" customWidth="1"/>
    <col min="5" max="16384" width="9.1796875" style="14"/>
  </cols>
  <sheetData>
    <row r="1" spans="1:4" ht="19" thickBot="1">
      <c r="A1" s="206" t="s">
        <v>60</v>
      </c>
      <c r="B1" s="207"/>
      <c r="C1" s="207"/>
      <c r="D1" s="208"/>
    </row>
    <row r="2" spans="1:4" ht="18.5" thickBot="1">
      <c r="A2" s="91" t="s">
        <v>123</v>
      </c>
      <c r="B2" s="46"/>
      <c r="C2" s="47"/>
      <c r="D2" s="46"/>
    </row>
    <row r="3" spans="1:4" ht="15" thickBot="1">
      <c r="A3" s="203"/>
      <c r="B3" s="204"/>
      <c r="C3" s="204"/>
      <c r="D3" s="205"/>
    </row>
    <row r="4" spans="1:4" ht="31">
      <c r="A4" s="98" t="s">
        <v>110</v>
      </c>
      <c r="B4" s="99" t="s">
        <v>112</v>
      </c>
      <c r="C4" s="212" t="s">
        <v>111</v>
      </c>
      <c r="D4" s="45" t="s">
        <v>9</v>
      </c>
    </row>
    <row r="5" spans="1:4" hidden="1">
      <c r="A5" s="50" t="s">
        <v>2</v>
      </c>
      <c r="B5" s="51"/>
      <c r="C5" s="213"/>
      <c r="D5" s="13"/>
    </row>
    <row r="6" spans="1:4" ht="18.5">
      <c r="A6" s="95" t="s">
        <v>84</v>
      </c>
      <c r="B6" s="97">
        <v>0</v>
      </c>
      <c r="C6" s="105">
        <v>250</v>
      </c>
      <c r="D6" s="7">
        <f>(B6*C6)*12</f>
        <v>0</v>
      </c>
    </row>
    <row r="7" spans="1:4">
      <c r="A7" s="200" t="s">
        <v>26</v>
      </c>
      <c r="B7" s="201"/>
      <c r="C7" s="201"/>
      <c r="D7" s="202"/>
    </row>
    <row r="8" spans="1:4">
      <c r="A8" s="61" t="s">
        <v>17</v>
      </c>
      <c r="B8" s="57">
        <v>0</v>
      </c>
      <c r="C8" s="60"/>
      <c r="D8" s="7">
        <f t="shared" ref="D8:D12" si="0">(B8*C8)*12</f>
        <v>0</v>
      </c>
    </row>
    <row r="9" spans="1:4">
      <c r="A9" s="61" t="s">
        <v>17</v>
      </c>
      <c r="B9" s="57">
        <v>0</v>
      </c>
      <c r="C9" s="60"/>
      <c r="D9" s="7">
        <f t="shared" si="0"/>
        <v>0</v>
      </c>
    </row>
    <row r="10" spans="1:4">
      <c r="A10" s="61" t="s">
        <v>17</v>
      </c>
      <c r="B10" s="57">
        <v>0</v>
      </c>
      <c r="C10" s="60"/>
      <c r="D10" s="7">
        <f t="shared" si="0"/>
        <v>0</v>
      </c>
    </row>
    <row r="11" spans="1:4">
      <c r="A11" s="61" t="s">
        <v>17</v>
      </c>
      <c r="B11" s="57">
        <v>0</v>
      </c>
      <c r="C11" s="60"/>
      <c r="D11" s="7">
        <f t="shared" si="0"/>
        <v>0</v>
      </c>
    </row>
    <row r="12" spans="1:4">
      <c r="A12" s="61" t="s">
        <v>17</v>
      </c>
      <c r="B12" s="57">
        <v>0</v>
      </c>
      <c r="C12" s="60"/>
      <c r="D12" s="7">
        <f t="shared" si="0"/>
        <v>0</v>
      </c>
    </row>
    <row r="13" spans="1:4" ht="17.5" thickBot="1">
      <c r="A13" s="197" t="s">
        <v>131</v>
      </c>
      <c r="B13" s="198"/>
      <c r="C13" s="199"/>
      <c r="D13" s="106">
        <f>SUM(D6:D12)</f>
        <v>0</v>
      </c>
    </row>
    <row r="14" spans="1:4">
      <c r="A14" s="53"/>
      <c r="B14" s="42"/>
      <c r="C14" s="42"/>
      <c r="D14" s="42"/>
    </row>
    <row r="15" spans="1:4" ht="18.5" thickBot="1">
      <c r="A15" s="91" t="s">
        <v>124</v>
      </c>
      <c r="B15" s="42"/>
      <c r="C15" s="42"/>
      <c r="D15" s="42"/>
    </row>
    <row r="16" spans="1:4">
      <c r="A16" s="217" t="s">
        <v>1</v>
      </c>
      <c r="B16" s="219" t="s">
        <v>66</v>
      </c>
      <c r="C16" s="212" t="s">
        <v>65</v>
      </c>
      <c r="D16" s="212" t="s">
        <v>67</v>
      </c>
    </row>
    <row r="17" spans="1:4">
      <c r="A17" s="218"/>
      <c r="B17" s="220"/>
      <c r="C17" s="213"/>
      <c r="D17" s="213"/>
    </row>
    <row r="18" spans="1:4" ht="38" customHeight="1">
      <c r="A18" s="54" t="s">
        <v>76</v>
      </c>
      <c r="B18" s="33">
        <v>0</v>
      </c>
      <c r="C18" s="102">
        <v>2000</v>
      </c>
      <c r="D18" s="55">
        <f>B18*C18</f>
        <v>0</v>
      </c>
    </row>
    <row r="19" spans="1:4" ht="38" customHeight="1">
      <c r="A19" s="54" t="s">
        <v>75</v>
      </c>
      <c r="B19" s="33">
        <v>0</v>
      </c>
      <c r="C19" s="102">
        <v>2000</v>
      </c>
      <c r="D19" s="55">
        <f t="shared" ref="D19:D20" si="1">B19*C19</f>
        <v>0</v>
      </c>
    </row>
    <row r="20" spans="1:4" ht="46.5">
      <c r="A20" s="54" t="s">
        <v>74</v>
      </c>
      <c r="B20" s="33">
        <v>0</v>
      </c>
      <c r="C20" s="102">
        <v>2000</v>
      </c>
      <c r="D20" s="55">
        <f t="shared" si="1"/>
        <v>0</v>
      </c>
    </row>
    <row r="21" spans="1:4" ht="17.5" thickBot="1">
      <c r="A21" s="197" t="s">
        <v>132</v>
      </c>
      <c r="B21" s="198"/>
      <c r="C21" s="199"/>
      <c r="D21" s="106">
        <f>SUM(D18:D20)</f>
        <v>0</v>
      </c>
    </row>
    <row r="22" spans="1:4">
      <c r="A22" s="53"/>
      <c r="B22" s="42"/>
      <c r="C22" s="42"/>
      <c r="D22" s="42"/>
    </row>
    <row r="23" spans="1:4" ht="18.5" thickBot="1">
      <c r="A23" s="91" t="s">
        <v>108</v>
      </c>
      <c r="B23" s="42"/>
      <c r="C23" s="42"/>
      <c r="D23" s="42"/>
    </row>
    <row r="24" spans="1:4" ht="15" customHeight="1">
      <c r="A24" s="209" t="s">
        <v>100</v>
      </c>
      <c r="B24" s="210"/>
      <c r="C24" s="210"/>
      <c r="D24" s="211"/>
    </row>
    <row r="25" spans="1:4" ht="29">
      <c r="A25" s="43" t="s">
        <v>5</v>
      </c>
      <c r="B25" s="44" t="s">
        <v>10</v>
      </c>
      <c r="C25" s="44" t="s">
        <v>11</v>
      </c>
      <c r="D25" s="45" t="s">
        <v>9</v>
      </c>
    </row>
    <row r="26" spans="1:4">
      <c r="A26" s="59" t="s">
        <v>8</v>
      </c>
      <c r="B26" s="57">
        <v>0</v>
      </c>
      <c r="C26" s="58"/>
      <c r="D26" s="8">
        <f t="shared" ref="D26:D30" si="2">B26*C26*12</f>
        <v>0</v>
      </c>
    </row>
    <row r="27" spans="1:4">
      <c r="A27" s="59" t="s">
        <v>8</v>
      </c>
      <c r="B27" s="57">
        <v>0</v>
      </c>
      <c r="C27" s="58"/>
      <c r="D27" s="8">
        <f t="shared" si="2"/>
        <v>0</v>
      </c>
    </row>
    <row r="28" spans="1:4">
      <c r="A28" s="59" t="s">
        <v>8</v>
      </c>
      <c r="B28" s="57">
        <v>0</v>
      </c>
      <c r="C28" s="58"/>
      <c r="D28" s="8">
        <f t="shared" si="2"/>
        <v>0</v>
      </c>
    </row>
    <row r="29" spans="1:4">
      <c r="A29" s="59" t="s">
        <v>8</v>
      </c>
      <c r="B29" s="57">
        <v>0</v>
      </c>
      <c r="C29" s="58"/>
      <c r="D29" s="8">
        <f t="shared" si="2"/>
        <v>0</v>
      </c>
    </row>
    <row r="30" spans="1:4">
      <c r="A30" s="59" t="s">
        <v>8</v>
      </c>
      <c r="B30" s="57">
        <v>0</v>
      </c>
      <c r="C30" s="58"/>
      <c r="D30" s="8">
        <f t="shared" si="2"/>
        <v>0</v>
      </c>
    </row>
    <row r="31" spans="1:4" ht="17.5" thickBot="1">
      <c r="A31" s="197" t="s">
        <v>133</v>
      </c>
      <c r="B31" s="198"/>
      <c r="C31" s="199"/>
      <c r="D31" s="6">
        <f>SUM(D26:D30)</f>
        <v>0</v>
      </c>
    </row>
    <row r="32" spans="1:4" ht="15" thickBot="1">
      <c r="A32" s="53"/>
      <c r="B32" s="42"/>
      <c r="C32" s="42"/>
      <c r="D32" s="42"/>
    </row>
    <row r="33" spans="1:4" ht="21.5" thickBot="1">
      <c r="A33" s="214" t="s">
        <v>70</v>
      </c>
      <c r="B33" s="215"/>
      <c r="C33" s="216"/>
      <c r="D33" s="56">
        <f>SUM(D31+D13+D21)</f>
        <v>0</v>
      </c>
    </row>
  </sheetData>
  <sheetProtection password="8611" sheet="1" objects="1" scenarios="1" selectLockedCells="1"/>
  <mergeCells count="13">
    <mergeCell ref="A33:C33"/>
    <mergeCell ref="A16:A17"/>
    <mergeCell ref="B16:B17"/>
    <mergeCell ref="C16:C17"/>
    <mergeCell ref="D16:D17"/>
    <mergeCell ref="A21:C21"/>
    <mergeCell ref="A31:C31"/>
    <mergeCell ref="A3:D3"/>
    <mergeCell ref="A7:D7"/>
    <mergeCell ref="A13:C13"/>
    <mergeCell ref="A1:D1"/>
    <mergeCell ref="A24:D24"/>
    <mergeCell ref="C4:C5"/>
  </mergeCells>
  <phoneticPr fontId="30" type="noConversion"/>
  <pageMargins left="0.25" right="0.25" top="0.75" bottom="0.75" header="0.3" footer="0.3"/>
  <pageSetup orientation="portrait" r:id="rId1"/>
  <headerFooter>
    <oddHeader xml:space="preserve">&amp;L&amp;"Times Roman,Regular"&amp;14&amp;K000000SOLICITATION NO.: N00R7400021 &amp;C&amp;"Times Roman,Regular"&amp;12&amp;K000000_x000D__x000D_&amp;R&amp;"Times Roman,Regular"&amp;14&amp;K000000OTHS/OTHS-17-013-S </oddHeader>
    <oddFooter>&amp;L&amp;"Calibri,Regular"&amp;K000000&amp;A&amp;R&amp;"Calibri,Regular"&amp;K000000Page &amp;P</oddFooter>
  </headerFooter>
</worksheet>
</file>

<file path=xl/worksheets/sheet9.xml><?xml version="1.0" encoding="utf-8"?>
<worksheet xmlns="http://schemas.openxmlformats.org/spreadsheetml/2006/main" xmlns:r="http://schemas.openxmlformats.org/officeDocument/2006/relationships">
  <dimension ref="A1:D33"/>
  <sheetViews>
    <sheetView tabSelected="1" showRuler="0" topLeftCell="A12" workbookViewId="0">
      <selection activeCell="A27" sqref="A27"/>
    </sheetView>
  </sheetViews>
  <sheetFormatPr defaultColWidth="9.1796875" defaultRowHeight="14.5"/>
  <cols>
    <col min="1" max="1" width="31.6328125" style="5" customWidth="1"/>
    <col min="2" max="2" width="21.453125" style="14" customWidth="1"/>
    <col min="3" max="3" width="20.453125" style="14" bestFit="1" customWidth="1"/>
    <col min="4" max="4" width="21.36328125" style="14" customWidth="1"/>
    <col min="5" max="16384" width="9.1796875" style="14"/>
  </cols>
  <sheetData>
    <row r="1" spans="1:4" ht="19" thickBot="1">
      <c r="A1" s="206" t="s">
        <v>77</v>
      </c>
      <c r="B1" s="207"/>
      <c r="C1" s="207"/>
      <c r="D1" s="208"/>
    </row>
    <row r="2" spans="1:4" ht="18.5" thickBot="1">
      <c r="A2" s="91" t="s">
        <v>125</v>
      </c>
      <c r="B2" s="46"/>
      <c r="C2" s="47"/>
      <c r="D2" s="46"/>
    </row>
    <row r="3" spans="1:4" ht="15" thickBot="1">
      <c r="A3" s="203"/>
      <c r="B3" s="204"/>
      <c r="C3" s="204"/>
      <c r="D3" s="205"/>
    </row>
    <row r="4" spans="1:4" ht="31">
      <c r="A4" s="98" t="s">
        <v>110</v>
      </c>
      <c r="B4" s="99" t="s">
        <v>112</v>
      </c>
      <c r="C4" s="212" t="s">
        <v>111</v>
      </c>
      <c r="D4" s="45" t="s">
        <v>9</v>
      </c>
    </row>
    <row r="5" spans="1:4" hidden="1">
      <c r="A5" s="50" t="s">
        <v>2</v>
      </c>
      <c r="B5" s="51"/>
      <c r="C5" s="213"/>
      <c r="D5" s="13"/>
    </row>
    <row r="6" spans="1:4" ht="18.5">
      <c r="A6" s="95" t="s">
        <v>84</v>
      </c>
      <c r="B6" s="97">
        <v>0</v>
      </c>
      <c r="C6" s="105">
        <v>250</v>
      </c>
      <c r="D6" s="7">
        <f>(B6*C6)*12</f>
        <v>0</v>
      </c>
    </row>
    <row r="7" spans="1:4">
      <c r="A7" s="200" t="s">
        <v>26</v>
      </c>
      <c r="B7" s="201"/>
      <c r="C7" s="201"/>
      <c r="D7" s="202"/>
    </row>
    <row r="8" spans="1:4">
      <c r="A8" s="61" t="s">
        <v>17</v>
      </c>
      <c r="B8" s="57">
        <v>0</v>
      </c>
      <c r="C8" s="60"/>
      <c r="D8" s="7">
        <f t="shared" ref="D8:D12" si="0">(B8*C8)*12</f>
        <v>0</v>
      </c>
    </row>
    <row r="9" spans="1:4">
      <c r="A9" s="61" t="s">
        <v>17</v>
      </c>
      <c r="B9" s="57">
        <v>0</v>
      </c>
      <c r="C9" s="60"/>
      <c r="D9" s="7">
        <f t="shared" si="0"/>
        <v>0</v>
      </c>
    </row>
    <row r="10" spans="1:4">
      <c r="A10" s="61" t="s">
        <v>17</v>
      </c>
      <c r="B10" s="57">
        <v>0</v>
      </c>
      <c r="C10" s="60"/>
      <c r="D10" s="7">
        <f t="shared" si="0"/>
        <v>0</v>
      </c>
    </row>
    <row r="11" spans="1:4">
      <c r="A11" s="61" t="s">
        <v>17</v>
      </c>
      <c r="B11" s="57">
        <v>0</v>
      </c>
      <c r="C11" s="60"/>
      <c r="D11" s="7">
        <f t="shared" si="0"/>
        <v>0</v>
      </c>
    </row>
    <row r="12" spans="1:4">
      <c r="A12" s="61" t="s">
        <v>17</v>
      </c>
      <c r="B12" s="57">
        <v>0</v>
      </c>
      <c r="C12" s="60"/>
      <c r="D12" s="7">
        <f t="shared" si="0"/>
        <v>0</v>
      </c>
    </row>
    <row r="13" spans="1:4" ht="17.5" thickBot="1">
      <c r="A13" s="197" t="s">
        <v>127</v>
      </c>
      <c r="B13" s="198"/>
      <c r="C13" s="199"/>
      <c r="D13" s="106">
        <f>SUM(D6:D12)</f>
        <v>0</v>
      </c>
    </row>
    <row r="14" spans="1:4">
      <c r="A14" s="53"/>
      <c r="B14" s="42"/>
      <c r="C14" s="42"/>
      <c r="D14" s="42"/>
    </row>
    <row r="15" spans="1:4" ht="18.5" thickBot="1">
      <c r="A15" s="91" t="s">
        <v>130</v>
      </c>
      <c r="B15" s="42"/>
      <c r="C15" s="42"/>
      <c r="D15" s="42"/>
    </row>
    <row r="16" spans="1:4">
      <c r="A16" s="217" t="s">
        <v>1</v>
      </c>
      <c r="B16" s="219" t="s">
        <v>66</v>
      </c>
      <c r="C16" s="212" t="s">
        <v>65</v>
      </c>
      <c r="D16" s="212" t="s">
        <v>67</v>
      </c>
    </row>
    <row r="17" spans="1:4">
      <c r="A17" s="218"/>
      <c r="B17" s="220"/>
      <c r="C17" s="213"/>
      <c r="D17" s="213"/>
    </row>
    <row r="18" spans="1:4" ht="38" customHeight="1">
      <c r="A18" s="54" t="s">
        <v>76</v>
      </c>
      <c r="B18" s="33">
        <v>0</v>
      </c>
      <c r="C18" s="102">
        <v>2000</v>
      </c>
      <c r="D18" s="55">
        <f>B18*C18</f>
        <v>0</v>
      </c>
    </row>
    <row r="19" spans="1:4" ht="37" customHeight="1">
      <c r="A19" s="54" t="s">
        <v>75</v>
      </c>
      <c r="B19" s="33">
        <v>0</v>
      </c>
      <c r="C19" s="102">
        <v>2000</v>
      </c>
      <c r="D19" s="55">
        <f t="shared" ref="D19:D20" si="1">B19*C19</f>
        <v>0</v>
      </c>
    </row>
    <row r="20" spans="1:4" ht="46.5">
      <c r="A20" s="54" t="s">
        <v>74</v>
      </c>
      <c r="B20" s="33">
        <v>0</v>
      </c>
      <c r="C20" s="102">
        <v>2000</v>
      </c>
      <c r="D20" s="55">
        <f t="shared" si="1"/>
        <v>0</v>
      </c>
    </row>
    <row r="21" spans="1:4" ht="17.5" thickBot="1">
      <c r="A21" s="197" t="s">
        <v>128</v>
      </c>
      <c r="B21" s="198"/>
      <c r="C21" s="199"/>
      <c r="D21" s="106">
        <f>SUM(D18:D20)</f>
        <v>0</v>
      </c>
    </row>
    <row r="22" spans="1:4">
      <c r="A22" s="53"/>
      <c r="B22" s="42"/>
      <c r="C22" s="42"/>
      <c r="D22" s="42"/>
    </row>
    <row r="23" spans="1:4" ht="18.5" thickBot="1">
      <c r="A23" s="91" t="s">
        <v>126</v>
      </c>
      <c r="B23" s="42"/>
      <c r="C23" s="42"/>
      <c r="D23" s="42"/>
    </row>
    <row r="24" spans="1:4" ht="15" customHeight="1">
      <c r="A24" s="209" t="s">
        <v>100</v>
      </c>
      <c r="B24" s="210"/>
      <c r="C24" s="210"/>
      <c r="D24" s="211"/>
    </row>
    <row r="25" spans="1:4" ht="29">
      <c r="A25" s="43" t="s">
        <v>5</v>
      </c>
      <c r="B25" s="44" t="s">
        <v>10</v>
      </c>
      <c r="C25" s="44" t="s">
        <v>11</v>
      </c>
      <c r="D25" s="45" t="s">
        <v>9</v>
      </c>
    </row>
    <row r="26" spans="1:4">
      <c r="A26" s="59" t="s">
        <v>8</v>
      </c>
      <c r="B26" s="57">
        <v>0</v>
      </c>
      <c r="C26" s="58"/>
      <c r="D26" s="8">
        <f t="shared" ref="D26:D30" si="2">B26*C26*12</f>
        <v>0</v>
      </c>
    </row>
    <row r="27" spans="1:4">
      <c r="A27" s="59" t="s">
        <v>8</v>
      </c>
      <c r="B27" s="57">
        <v>0</v>
      </c>
      <c r="C27" s="58"/>
      <c r="D27" s="8">
        <f t="shared" si="2"/>
        <v>0</v>
      </c>
    </row>
    <row r="28" spans="1:4">
      <c r="A28" s="59" t="s">
        <v>8</v>
      </c>
      <c r="B28" s="57">
        <v>0</v>
      </c>
      <c r="C28" s="58"/>
      <c r="D28" s="8">
        <f t="shared" si="2"/>
        <v>0</v>
      </c>
    </row>
    <row r="29" spans="1:4">
      <c r="A29" s="59" t="s">
        <v>8</v>
      </c>
      <c r="B29" s="57">
        <v>0</v>
      </c>
      <c r="C29" s="58"/>
      <c r="D29" s="8">
        <f t="shared" si="2"/>
        <v>0</v>
      </c>
    </row>
    <row r="30" spans="1:4">
      <c r="A30" s="59" t="s">
        <v>8</v>
      </c>
      <c r="B30" s="57">
        <v>0</v>
      </c>
      <c r="C30" s="58"/>
      <c r="D30" s="8">
        <f t="shared" si="2"/>
        <v>0</v>
      </c>
    </row>
    <row r="31" spans="1:4" ht="17.5" thickBot="1">
      <c r="A31" s="197" t="s">
        <v>129</v>
      </c>
      <c r="B31" s="198"/>
      <c r="C31" s="199"/>
      <c r="D31" s="6">
        <f>SUM(D26:D30)</f>
        <v>0</v>
      </c>
    </row>
    <row r="32" spans="1:4" ht="15" thickBot="1">
      <c r="A32" s="53"/>
      <c r="B32" s="42"/>
      <c r="C32" s="42"/>
      <c r="D32" s="42"/>
    </row>
    <row r="33" spans="1:4" ht="21.5" thickBot="1">
      <c r="A33" s="214" t="s">
        <v>78</v>
      </c>
      <c r="B33" s="215"/>
      <c r="C33" s="216"/>
      <c r="D33" s="56">
        <f>SUM(D31+D13+D21)</f>
        <v>0</v>
      </c>
    </row>
  </sheetData>
  <sheetProtection password="8611" sheet="1" objects="1" scenarios="1" selectLockedCells="1"/>
  <mergeCells count="13">
    <mergeCell ref="A33:C33"/>
    <mergeCell ref="A16:A17"/>
    <mergeCell ref="B16:B17"/>
    <mergeCell ref="C16:C17"/>
    <mergeCell ref="D16:D17"/>
    <mergeCell ref="A21:C21"/>
    <mergeCell ref="A31:C31"/>
    <mergeCell ref="A3:D3"/>
    <mergeCell ref="A7:D7"/>
    <mergeCell ref="A13:C13"/>
    <mergeCell ref="A1:D1"/>
    <mergeCell ref="A24:D24"/>
    <mergeCell ref="C4:C5"/>
  </mergeCells>
  <phoneticPr fontId="30" type="noConversion"/>
  <pageMargins left="0.25" right="0.25" top="0.75" bottom="0.75" header="0.3" footer="0.3"/>
  <pageSetup orientation="portrait" r:id="rId1"/>
  <headerFooter>
    <oddHeader xml:space="preserve">&amp;L&amp;"Times Roman,Regular"&amp;14&amp;K000000SOLICITATION NO.: N00R7400021 &amp;C&amp;"Times Roman,Regular"&amp;12&amp;K000000_x000D__x000D_&amp;R&amp;"Times Roman,Regular"&amp;14&amp;K000000OTHS/OTHS-17-013-S </oddHeader>
    <oddFooter>&amp;L&amp;"Calibri,Regular"&amp;K000000&amp;A&amp;R&amp;"Calibri,Regular"&amp;K000000Page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15</vt:i4>
      </vt:variant>
    </vt:vector>
  </HeadingPairs>
  <TitlesOfParts>
    <vt:vector size="27" baseType="lpstr">
      <vt:lpstr>Instructions</vt:lpstr>
      <vt:lpstr>Vendor Sheet</vt:lpstr>
      <vt:lpstr>SaaS Implementation Costs</vt:lpstr>
      <vt:lpstr>COTS Implementation Costs</vt:lpstr>
      <vt:lpstr>Year 1 Costs</vt:lpstr>
      <vt:lpstr>Year 2 Costs</vt:lpstr>
      <vt:lpstr>Year 3 Costs</vt:lpstr>
      <vt:lpstr>Option Yr 1 Costs</vt:lpstr>
      <vt:lpstr>Option Yr 2 Costs</vt:lpstr>
      <vt:lpstr>Pricing Brackets</vt:lpstr>
      <vt:lpstr>Work Order Labor Pricing</vt:lpstr>
      <vt:lpstr>Total Evaluated Price</vt:lpstr>
      <vt:lpstr>'COTS Implementation Costs'!_Toc125349276</vt:lpstr>
      <vt:lpstr>'SaaS Implementation Costs'!_Toc125349276</vt:lpstr>
      <vt:lpstr>'COTS Implementation Costs'!_Toc125349277</vt:lpstr>
      <vt:lpstr>'SaaS Implementation Costs'!_Toc125349277</vt:lpstr>
      <vt:lpstr>'COTS Implementation Costs'!Print_Area</vt:lpstr>
      <vt:lpstr>Instructions!Print_Area</vt:lpstr>
      <vt:lpstr>'Option Yr 1 Costs'!Print_Area</vt:lpstr>
      <vt:lpstr>'Option Yr 2 Costs'!Print_Area</vt:lpstr>
      <vt:lpstr>'Pricing Brackets'!Print_Area</vt:lpstr>
      <vt:lpstr>'SaaS Implementation Costs'!Print_Area</vt:lpstr>
      <vt:lpstr>'Total Evaluated Price'!Print_Area</vt:lpstr>
      <vt:lpstr>'Work Order Labor Pricing'!Print_Area</vt:lpstr>
      <vt:lpstr>'Year 1 Costs'!Print_Area</vt:lpstr>
      <vt:lpstr>'Year 2 Costs'!Print_Area</vt:lpstr>
      <vt:lpstr>'Year 3 Costs'!Print_Area</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Ray Gardner</dc:creator>
  <cp:lastModifiedBy>dm</cp:lastModifiedBy>
  <cp:lastPrinted>2017-03-23T13:19:17Z</cp:lastPrinted>
  <dcterms:created xsi:type="dcterms:W3CDTF">2015-01-06T14:46:40Z</dcterms:created>
  <dcterms:modified xsi:type="dcterms:W3CDTF">2017-03-31T14:53:03Z</dcterms:modified>
</cp:coreProperties>
</file>